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НА САЙТ\2020\Q3 2020\"/>
    </mc:Choice>
  </mc:AlternateContent>
  <bookViews>
    <workbookView xWindow="0" yWindow="0" windowWidth="24585" windowHeight="1137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5" l="1"/>
  <c r="E10" i="45"/>
  <c r="G10" i="45"/>
  <c r="F21" i="45" l="1"/>
  <c r="L21" i="45" l="1"/>
</calcChain>
</file>

<file path=xl/sharedStrings.xml><?xml version="1.0" encoding="utf-8"?>
<sst xmlns="http://schemas.openxmlformats.org/spreadsheetml/2006/main" count="38" uniqueCount="32">
  <si>
    <t>https://www.uaib.com.ua/analituaib/rankings/kua/kua-insur</t>
  </si>
  <si>
    <t>Statistics of IC* Asset Management Market for Q3 2020</t>
  </si>
  <si>
    <t>Number of companies</t>
  </si>
  <si>
    <t>Period</t>
  </si>
  <si>
    <t>YTD</t>
  </si>
  <si>
    <t>Q3 2019</t>
  </si>
  <si>
    <t>Q4 2019</t>
  </si>
  <si>
    <t>Q1 2020</t>
  </si>
  <si>
    <t>Q2 2020</t>
  </si>
  <si>
    <t>Q3 2020</t>
  </si>
  <si>
    <t>* IC - Insuarance Companies</t>
  </si>
  <si>
    <t>For more details on AMC performance in IC Asset Management see AMC Rankings:</t>
  </si>
  <si>
    <t xml:space="preserve">Structure of IC assets under management* </t>
  </si>
  <si>
    <t>Moneys (current and deposit accounts, including those in foreign currency)</t>
  </si>
  <si>
    <t>Bank metals</t>
  </si>
  <si>
    <t>Real estate</t>
  </si>
  <si>
    <t>Other assets</t>
  </si>
  <si>
    <t>Securities, total</t>
  </si>
  <si>
    <t>Equities</t>
  </si>
  <si>
    <t>Corporate bonds</t>
  </si>
  <si>
    <t>Municipal bonds</t>
  </si>
  <si>
    <t>State bonds (incl. OVDP)</t>
  </si>
  <si>
    <t>Mortgage Certificates</t>
  </si>
  <si>
    <t>TOTAL</t>
  </si>
  <si>
    <t>UAH M</t>
  </si>
  <si>
    <t>* According to data provided by AMC with assets of IC in management</t>
  </si>
  <si>
    <t>quarterly</t>
  </si>
  <si>
    <t>annual</t>
  </si>
  <si>
    <t>Number of Ics with assets under AMC management</t>
  </si>
  <si>
    <t>Number of AMC managing IC assets</t>
  </si>
  <si>
    <t>IC assets under management, UAH M</t>
  </si>
  <si>
    <t xml:space="preserve">Change of IC assets under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</si>
</sst>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3" xfId="58" applyFont="1" applyBorder="1" applyAlignment="1">
      <alignment horizontal="center" vertical="center"/>
    </xf>
    <xf numFmtId="166" fontId="6" fillId="0" borderId="23" xfId="58" applyNumberFormat="1" applyFont="1" applyBorder="1" applyAlignment="1">
      <alignment horizontal="center" vertical="center"/>
    </xf>
    <xf numFmtId="165" fontId="6" fillId="0" borderId="23" xfId="58" applyNumberFormat="1" applyFont="1" applyBorder="1" applyAlignment="1">
      <alignment horizontal="center" vertical="center"/>
    </xf>
    <xf numFmtId="165" fontId="6" fillId="0" borderId="25" xfId="58" applyNumberFormat="1" applyFont="1" applyBorder="1" applyAlignment="1">
      <alignment horizontal="center" vertical="center"/>
    </xf>
    <xf numFmtId="0" fontId="7" fillId="0" borderId="26" xfId="58" applyFont="1" applyBorder="1" applyAlignment="1">
      <alignment horizontal="center" vertical="center"/>
    </xf>
    <xf numFmtId="165" fontId="7" fillId="0" borderId="26" xfId="58" applyNumberFormat="1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166" fontId="7" fillId="0" borderId="26" xfId="58" applyNumberFormat="1" applyFont="1" applyFill="1" applyBorder="1" applyAlignment="1">
      <alignment horizontal="center" vertical="center"/>
    </xf>
    <xf numFmtId="0" fontId="6" fillId="0" borderId="0" xfId="58" applyFont="1" applyFill="1" applyAlignment="1">
      <alignment vertical="center"/>
    </xf>
    <xf numFmtId="4" fontId="7" fillId="0" borderId="30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vertical="center"/>
    </xf>
    <xf numFmtId="4" fontId="6" fillId="0" borderId="28" xfId="58" applyNumberFormat="1" applyFont="1" applyBorder="1" applyAlignment="1">
      <alignment vertical="center"/>
    </xf>
    <xf numFmtId="4" fontId="7" fillId="0" borderId="29" xfId="58" applyNumberFormat="1" applyFont="1" applyBorder="1" applyAlignment="1">
      <alignment vertical="center"/>
    </xf>
    <xf numFmtId="4" fontId="7" fillId="0" borderId="31" xfId="58" applyNumberFormat="1" applyFont="1" applyFill="1" applyBorder="1" applyAlignment="1">
      <alignment vertical="center"/>
    </xf>
    <xf numFmtId="4" fontId="6" fillId="0" borderId="30" xfId="58" applyNumberFormat="1" applyFont="1" applyFill="1" applyBorder="1" applyAlignment="1">
      <alignment vertical="center"/>
    </xf>
    <xf numFmtId="4" fontId="6" fillId="0" borderId="31" xfId="58" applyNumberFormat="1" applyFont="1" applyFill="1" applyBorder="1" applyAlignment="1">
      <alignment vertical="center"/>
    </xf>
    <xf numFmtId="4" fontId="7" fillId="0" borderId="27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10" fontId="42" fillId="0" borderId="0" xfId="87" applyNumberFormat="1" applyFont="1" applyAlignment="1">
      <alignment vertical="center"/>
    </xf>
    <xf numFmtId="0" fontId="42" fillId="0" borderId="0" xfId="58" applyFont="1" applyAlignment="1">
      <alignment horizontal="center" vertical="center"/>
    </xf>
    <xf numFmtId="0" fontId="6" fillId="0" borderId="32" xfId="58" applyFont="1" applyBorder="1" applyAlignment="1">
      <alignment horizontal="center" vertical="center"/>
    </xf>
    <xf numFmtId="166" fontId="6" fillId="0" borderId="32" xfId="58" applyNumberFormat="1" applyFont="1" applyFill="1" applyBorder="1" applyAlignment="1">
      <alignment horizontal="center" vertical="center"/>
    </xf>
    <xf numFmtId="165" fontId="6" fillId="0" borderId="32" xfId="58" applyNumberFormat="1" applyFont="1" applyBorder="1" applyAlignment="1">
      <alignment horizontal="center" vertical="center"/>
    </xf>
    <xf numFmtId="165" fontId="6" fillId="0" borderId="33" xfId="58" applyNumberFormat="1" applyFont="1" applyBorder="1" applyAlignment="1">
      <alignment horizontal="center" vertical="center"/>
    </xf>
    <xf numFmtId="0" fontId="6" fillId="0" borderId="0" xfId="58" applyAlignment="1">
      <alignment vertical="center"/>
    </xf>
    <xf numFmtId="0" fontId="6" fillId="0" borderId="24" xfId="58" applyBorder="1" applyAlignment="1">
      <alignment horizontal="center" vertical="center" wrapText="1"/>
    </xf>
    <xf numFmtId="0" fontId="43" fillId="0" borderId="24" xfId="58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0" fontId="6" fillId="0" borderId="34" xfId="58" applyBorder="1" applyAlignment="1">
      <alignment horizontal="center" vertical="center" wrapText="1"/>
    </xf>
    <xf numFmtId="0" fontId="6" fillId="0" borderId="35" xfId="58" applyBorder="1" applyAlignment="1">
      <alignment horizontal="center" vertical="center" wrapText="1"/>
    </xf>
    <xf numFmtId="0" fontId="6" fillId="0" borderId="0" xfId="58" applyFont="1" applyBorder="1" applyAlignment="1">
      <alignment horizontal="center" vertical="center" wrapText="1"/>
    </xf>
    <xf numFmtId="14" fontId="6" fillId="0" borderId="13" xfId="58" applyNumberFormat="1" applyBorder="1" applyAlignment="1">
      <alignment horizontal="center" vertical="center" wrapText="1"/>
    </xf>
    <xf numFmtId="14" fontId="6" fillId="0" borderId="14" xfId="58" applyNumberFormat="1" applyBorder="1" applyAlignment="1">
      <alignment horizontal="center" vertical="center" wrapText="1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69179863909319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Number of AMC managing IC assets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Q3 2020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34-4DFC-B75A-FB1883E91200}"/>
            </c:ext>
          </c:extLst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Number of Ics with assets under AMC management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34-4DFC-B75A-FB1883E912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Q3 2020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834-4DFC-B75A-FB1883E9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6640"/>
        <c:axId val="269024608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IC assets under management, UAH M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34-4DFC-B75A-FB1883E912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834-4DFC-B75A-FB1883E912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834-4DFC-B75A-FB1883E9120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834-4DFC-B75A-FB1883E9120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834-4DFC-B75A-FB1883E9120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834-4DFC-B75A-FB1883E91200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Q3 2020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97.75</c:v>
                </c:pt>
                <c:pt idx="1">
                  <c:v>96.65</c:v>
                </c:pt>
                <c:pt idx="2">
                  <c:v>131.15</c:v>
                </c:pt>
                <c:pt idx="3">
                  <c:v>157.21</c:v>
                </c:pt>
                <c:pt idx="4">
                  <c:v>161.96186238999999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834-4DFC-B75A-FB1883E9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025168"/>
        <c:axId val="269025728"/>
      </c:lineChart>
      <c:catAx>
        <c:axId val="48966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02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902460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66640"/>
        <c:crosses val="autoZero"/>
        <c:crossBetween val="between"/>
      </c:valAx>
      <c:catAx>
        <c:axId val="26902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025728"/>
        <c:crosses val="autoZero"/>
        <c:auto val="0"/>
        <c:lblAlgn val="ctr"/>
        <c:lblOffset val="100"/>
        <c:noMultiLvlLbl val="0"/>
      </c:catAx>
      <c:valAx>
        <c:axId val="269025728"/>
        <c:scaling>
          <c:orientation val="minMax"/>
          <c:max val="17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902516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339989166046272"/>
          <c:w val="0.9941201671704023"/>
          <c:h val="0.108472427008409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4766662610196"/>
          <c:y val="0.2446565665933314"/>
          <c:w val="0.66372464090296546"/>
          <c:h val="0.696488689732027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7-410E-8283-35CFB1F2A81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F7-410E-8283-35CFB1F2A817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F7-410E-8283-35CFB1F2A817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F7-410E-8283-35CFB1F2A817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F7-410E-8283-35CFB1F2A817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2F7-410E-8283-35CFB1F2A817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2F7-410E-8283-35CFB1F2A817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2F7-410E-8283-35CFB1F2A817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2F7-410E-8283-35CFB1F2A817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2F7-410E-8283-35CFB1F2A817}"/>
              </c:ext>
            </c:extLst>
          </c:dPt>
          <c:dLbls>
            <c:dLbl>
              <c:idx val="0"/>
              <c:layout>
                <c:manualLayout>
                  <c:x val="-1.8480396123952868E-2"/>
                  <c:y val="-0.2320236534942611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F7-410E-8283-35CFB1F2A817}"/>
                </c:ext>
                <c:ext xmlns:c15="http://schemas.microsoft.com/office/drawing/2012/chart" uri="{CE6537A1-D6FC-4f65-9D91-7224C49458BB}">
                  <c15:layout>
                    <c:manualLayout>
                      <c:w val="0.19826688526368141"/>
                      <c:h val="0.61585940197345845"/>
                    </c:manualLayout>
                  </c15:layout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286284127410241E-3"/>
                  <c:y val="1.8920411734975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2F7-410E-8283-35CFB1F2A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2F7-410E-8283-35CFB1F2A81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100" b="1" i="1"/>
                      <a:t>Securities
99.83%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2F7-410E-8283-35CFB1F2A81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Moneys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97.58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2F7-410E-8283-35CFB1F2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50751711292565"/>
          <c:y val="0.20724221820223318"/>
          <c:w val="0.67171412958629384"/>
          <c:h val="0.69661981531645079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15-4587-8FDA-E0A17FBABBE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15-4587-8FDA-E0A17FBABBE4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15-4587-8FDA-E0A17FBABBE4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15-4587-8FDA-E0A17FBABBE4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15-4587-8FDA-E0A17FBABBE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15-4587-8FDA-E0A17FBABBE4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15-4587-8FDA-E0A17FBABBE4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15-4587-8FDA-E0A17FBABBE4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15-4587-8FDA-E0A17FBABBE4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415-4587-8FDA-E0A17FBABBE4}"/>
              </c:ext>
            </c:extLst>
          </c:dPt>
          <c:dLbls>
            <c:dLbl>
              <c:idx val="0"/>
              <c:layout>
                <c:manualLayout>
                  <c:x val="-1.8964883322844076E-2"/>
                  <c:y val="-0.2482752167675129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15-4587-8FDA-E0A17FBABBE4}"/>
                </c:ext>
                <c:ext xmlns:c15="http://schemas.microsoft.com/office/drawing/2012/chart" uri="{CE6537A1-D6FC-4f65-9D91-7224C49458BB}">
                  <c15:layout>
                    <c:manualLayout>
                      <c:w val="0.2042444415373818"/>
                      <c:h val="0.60208346328987583"/>
                    </c:manualLayout>
                  </c15:layout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C415-4587-8FDA-E0A17FBABB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C415-4587-8FDA-E0A17FBABBE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100" b="1" i="1">
                        <a:solidFill>
                          <a:sysClr val="windowText" lastClr="000000"/>
                        </a:solidFill>
                      </a:rPr>
                      <a:t>Securities</a:t>
                    </a:r>
                    <a:r>
                      <a:rPr lang="en-US" sz="1100" b="1" i="1"/>
                      <a:t>
99.97%</a:t>
                    </a:r>
                    <a:endParaRPr lang="en-US" sz="1100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C415-4587-8FDA-E0A17FBABBE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Moneys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161.60543433999999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415-4587-8FDA-E0A17FBA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06</a:t>
            </a:r>
            <a:r>
              <a:rPr lang="uk-UA" sz="1100" b="1" i="0" baseline="0">
                <a:effectLst/>
              </a:rPr>
              <a:t>.20</a:t>
            </a:r>
            <a:r>
              <a:rPr lang="en-US" sz="1100" b="1" i="0" baseline="0">
                <a:effectLst/>
              </a:rPr>
              <a:t>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41551360712760627"/>
          <c:y val="4.239390555765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1221578732273"/>
          <c:y val="0.21635235442748493"/>
          <c:w val="0.67695970357101631"/>
          <c:h val="0.71092654233766928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C3-4EDA-9243-C8BAC51F4B8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C3-4EDA-9243-C8BAC51F4B88}"/>
              </c:ext>
            </c:extLst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C3-4EDA-9243-C8BAC51F4B88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C3-4EDA-9243-C8BAC51F4B88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C3-4EDA-9243-C8BAC51F4B8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8C3-4EDA-9243-C8BAC51F4B88}"/>
              </c:ext>
            </c:extLst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8C3-4EDA-9243-C8BAC51F4B88}"/>
              </c:ext>
            </c:extLst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8C3-4EDA-9243-C8BAC51F4B88}"/>
              </c:ext>
            </c:extLst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8C3-4EDA-9243-C8BAC51F4B88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8C3-4EDA-9243-C8BAC51F4B88}"/>
              </c:ext>
            </c:extLst>
          </c:dPt>
          <c:dLbls>
            <c:dLbl>
              <c:idx val="0"/>
              <c:layout>
                <c:manualLayout>
                  <c:x val="-1.8541938710073997E-2"/>
                  <c:y val="-0.265151184858671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C3-4EDA-9243-C8BAC51F4B88}"/>
                </c:ext>
                <c:ext xmlns:c15="http://schemas.microsoft.com/office/drawing/2012/chart" uri="{CE6537A1-D6FC-4f65-9D91-7224C49458BB}">
                  <c15:layout>
                    <c:manualLayout>
                      <c:w val="0.19892582310782392"/>
                      <c:h val="0.59724195651388123"/>
                    </c:manualLayout>
                  </c15:layout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E8C3-4EDA-9243-C8BAC51F4B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8C3-4EDA-9243-C8BAC51F4B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552760240490525"/>
                  <c:y val="-3.07128305625828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sz="1100" b="1" i="1"/>
                      <a:t>Securities
99.98%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8C3-4EDA-9243-C8BAC51F4B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Moneys (current and deposit accounts, including those in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157.1772129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8C3-4EDA-9243-C8BAC51F4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8964</xdr:colOff>
      <xdr:row>3</xdr:row>
      <xdr:rowOff>0</xdr:rowOff>
    </xdr:from>
    <xdr:to>
      <xdr:col>18</xdr:col>
      <xdr:colOff>337456</xdr:colOff>
      <xdr:row>13</xdr:row>
      <xdr:rowOff>161363</xdr:rowOff>
    </xdr:to>
    <xdr:graphicFrame macro="">
      <xdr:nvGraphicFramePr>
        <xdr:cNvPr id="2" name="Диаграмма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35858</xdr:colOff>
      <xdr:row>22</xdr:row>
      <xdr:rowOff>10886</xdr:rowOff>
    </xdr:from>
    <xdr:to>
      <xdr:col>4</xdr:col>
      <xdr:colOff>655320</xdr:colOff>
      <xdr:row>38</xdr:row>
      <xdr:rowOff>105017</xdr:rowOff>
    </xdr:to>
    <xdr:graphicFrame macro="">
      <xdr:nvGraphicFramePr>
        <xdr:cNvPr id="3" name="Диаграмма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633629</xdr:colOff>
      <xdr:row>22</xdr:row>
      <xdr:rowOff>16585</xdr:rowOff>
    </xdr:from>
    <xdr:to>
      <xdr:col>10</xdr:col>
      <xdr:colOff>15240</xdr:colOff>
      <xdr:row>38</xdr:row>
      <xdr:rowOff>151055</xdr:rowOff>
    </xdr:to>
    <xdr:graphicFrame macro="">
      <xdr:nvGraphicFramePr>
        <xdr:cNvPr id="4" name="Диаграмма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1032943</xdr:colOff>
      <xdr:row>38</xdr:row>
      <xdr:rowOff>74358</xdr:rowOff>
    </xdr:from>
    <xdr:to>
      <xdr:col>7</xdr:col>
      <xdr:colOff>175260</xdr:colOff>
      <xdr:row>55</xdr:row>
      <xdr:rowOff>15239</xdr:rowOff>
    </xdr:to>
    <xdr:graphicFrame macro="">
      <xdr:nvGraphicFramePr>
        <xdr:cNvPr id="5" name="Диаграмма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1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140625" style="16" customWidth="1"/>
    <col min="2" max="2" width="15.7109375" style="16" customWidth="1"/>
    <col min="3" max="3" width="14.140625" style="16" customWidth="1"/>
    <col min="4" max="4" width="13.5703125" style="16" customWidth="1"/>
    <col min="5" max="5" width="15.140625" style="16" customWidth="1"/>
    <col min="6" max="6" width="13.5703125" style="16" customWidth="1"/>
    <col min="7" max="7" width="14" style="16" customWidth="1"/>
    <col min="8" max="8" width="12.28515625" style="16" customWidth="1"/>
    <col min="9" max="9" width="13.42578125" style="16" customWidth="1"/>
    <col min="10" max="11" width="12.28515625" style="16" customWidth="1"/>
    <col min="12" max="12" width="13.7109375" style="16" customWidth="1"/>
    <col min="13" max="13" width="10.85546875" style="16" customWidth="1"/>
    <col min="14" max="15" width="9.7109375" style="16" customWidth="1"/>
    <col min="16" max="16" width="10.5703125" style="16" customWidth="1"/>
    <col min="17" max="16384" width="9.140625" style="16"/>
  </cols>
  <sheetData>
    <row r="1" spans="1:14" s="43" customFormat="1" ht="25.9" customHeight="1">
      <c r="A1" s="43" t="s">
        <v>1</v>
      </c>
    </row>
    <row r="2" spans="1:14" s="44" customFormat="1" ht="6" customHeight="1"/>
    <row r="3" spans="1:14" s="45" customFormat="1" ht="16.5" thickBot="1">
      <c r="A3" s="45" t="s">
        <v>2</v>
      </c>
    </row>
    <row r="4" spans="1:14" s="34" customFormat="1" ht="28.9" customHeight="1">
      <c r="A4" s="46" t="s">
        <v>3</v>
      </c>
      <c r="B4" s="48" t="s">
        <v>29</v>
      </c>
      <c r="C4" s="48" t="s">
        <v>28</v>
      </c>
      <c r="D4" s="48" t="s">
        <v>30</v>
      </c>
      <c r="E4" s="50" t="s">
        <v>31</v>
      </c>
      <c r="F4" s="51"/>
      <c r="G4" s="51"/>
    </row>
    <row r="5" spans="1:14" s="34" customFormat="1" ht="28.9" customHeight="1" thickBot="1">
      <c r="A5" s="47"/>
      <c r="B5" s="49"/>
      <c r="C5" s="49"/>
      <c r="D5" s="49"/>
      <c r="E5" s="7" t="s">
        <v>26</v>
      </c>
      <c r="F5" s="7" t="s">
        <v>4</v>
      </c>
      <c r="G5" s="7" t="s">
        <v>27</v>
      </c>
    </row>
    <row r="6" spans="1:14" s="1" customFormat="1" ht="18.75" customHeight="1">
      <c r="A6" s="35" t="s">
        <v>5</v>
      </c>
      <c r="B6" s="30">
        <v>1</v>
      </c>
      <c r="C6" s="30">
        <v>2</v>
      </c>
      <c r="D6" s="31">
        <v>97.75</v>
      </c>
      <c r="E6" s="32">
        <v>5.3878699551485054E-2</v>
      </c>
      <c r="F6" s="32">
        <v>0.22435962804388554</v>
      </c>
      <c r="G6" s="33">
        <v>-0.13179751125311878</v>
      </c>
    </row>
    <row r="7" spans="1:14" s="1" customFormat="1" ht="18.75" customHeight="1">
      <c r="A7" s="38" t="s">
        <v>6</v>
      </c>
      <c r="B7" s="8">
        <v>1</v>
      </c>
      <c r="C7" s="8">
        <v>2</v>
      </c>
      <c r="D7" s="9">
        <v>96.65</v>
      </c>
      <c r="E7" s="10">
        <v>-1.1170747858146202E-2</v>
      </c>
      <c r="F7" s="10">
        <v>0.21068261535131372</v>
      </c>
      <c r="G7" s="11">
        <v>0.21068261535131372</v>
      </c>
    </row>
    <row r="8" spans="1:14" s="1" customFormat="1" ht="18.75" customHeight="1">
      <c r="A8" s="40" t="s">
        <v>7</v>
      </c>
      <c r="B8" s="37">
        <v>1</v>
      </c>
      <c r="C8" s="8">
        <v>2</v>
      </c>
      <c r="D8" s="9">
        <v>131.15</v>
      </c>
      <c r="E8" s="10">
        <v>0.35695809622348684</v>
      </c>
      <c r="F8" s="10">
        <v>0.35695809622348684</v>
      </c>
      <c r="G8" s="11">
        <v>0.45997996215072923</v>
      </c>
    </row>
    <row r="9" spans="1:14" s="1" customFormat="1" ht="18.75" customHeight="1">
      <c r="A9" s="39" t="s">
        <v>8</v>
      </c>
      <c r="B9" s="8">
        <v>1</v>
      </c>
      <c r="C9" s="8">
        <v>2</v>
      </c>
      <c r="D9" s="9">
        <v>157.21</v>
      </c>
      <c r="E9" s="10">
        <v>0.1987037743042317</v>
      </c>
      <c r="F9" s="10">
        <v>0.62659079151577868</v>
      </c>
      <c r="G9" s="11">
        <v>0.69498652291105123</v>
      </c>
    </row>
    <row r="10" spans="1:14" s="1" customFormat="1" ht="18.75" customHeight="1" thickBot="1">
      <c r="A10" s="36" t="s">
        <v>9</v>
      </c>
      <c r="B10" s="12">
        <v>1</v>
      </c>
      <c r="C10" s="12">
        <v>2</v>
      </c>
      <c r="D10" s="17">
        <v>161.96186238999999</v>
      </c>
      <c r="E10" s="13">
        <f>D10/D9-1</f>
        <v>3.0226209465046727E-2</v>
      </c>
      <c r="F10" s="13">
        <f>D10/$D$7-1</f>
        <v>0.67575646549405044</v>
      </c>
      <c r="G10" s="14">
        <f>D10/D6-1</f>
        <v>0.65689884797953968</v>
      </c>
    </row>
    <row r="11" spans="1:14" s="6" customFormat="1" ht="18" customHeight="1">
      <c r="A11" s="52" t="s">
        <v>10</v>
      </c>
      <c r="B11" s="52"/>
      <c r="C11" s="52"/>
      <c r="D11" s="52"/>
      <c r="E11" s="52"/>
      <c r="F11" s="52"/>
      <c r="G11" s="52"/>
    </row>
    <row r="12" spans="1:14" s="2" customFormat="1" ht="18" customHeight="1">
      <c r="A12" s="53" t="s">
        <v>11</v>
      </c>
      <c r="B12" s="53"/>
      <c r="C12" s="53"/>
      <c r="D12" s="53"/>
      <c r="E12" s="53"/>
      <c r="F12" s="53"/>
      <c r="G12" s="53"/>
    </row>
    <row r="13" spans="1:14" s="2" customFormat="1" ht="18" customHeight="1">
      <c r="A13" s="54" t="s">
        <v>0</v>
      </c>
      <c r="B13" s="54"/>
      <c r="C13" s="54"/>
      <c r="D13" s="54"/>
      <c r="E13" s="54"/>
      <c r="F13" s="54"/>
      <c r="G13" s="54"/>
    </row>
    <row r="14" spans="1:14" s="56" customFormat="1"/>
    <row r="15" spans="1:14" s="55" customFormat="1" ht="16.5" thickBot="1">
      <c r="A15" s="55" t="s">
        <v>12</v>
      </c>
    </row>
    <row r="16" spans="1:14" s="34" customFormat="1" ht="82.15" customHeight="1" thickBot="1">
      <c r="A16" s="3" t="s">
        <v>3</v>
      </c>
      <c r="B16" s="4" t="s">
        <v>13</v>
      </c>
      <c r="C16" s="4" t="s">
        <v>14</v>
      </c>
      <c r="D16" s="4" t="s">
        <v>15</v>
      </c>
      <c r="E16" s="5" t="s">
        <v>16</v>
      </c>
      <c r="F16" s="4" t="s">
        <v>17</v>
      </c>
      <c r="G16" s="41" t="s">
        <v>18</v>
      </c>
      <c r="H16" s="41" t="s">
        <v>19</v>
      </c>
      <c r="I16" s="41" t="s">
        <v>20</v>
      </c>
      <c r="J16" s="41" t="s">
        <v>21</v>
      </c>
      <c r="K16" s="42" t="s">
        <v>22</v>
      </c>
      <c r="L16" s="3" t="s">
        <v>23</v>
      </c>
      <c r="M16" s="15" t="s">
        <v>24</v>
      </c>
      <c r="N16" s="29"/>
    </row>
    <row r="17" spans="1:14" ht="18" customHeight="1">
      <c r="A17" s="35" t="s">
        <v>5</v>
      </c>
      <c r="B17" s="19">
        <v>0.17</v>
      </c>
      <c r="C17" s="19">
        <v>0</v>
      </c>
      <c r="D17" s="19">
        <v>0</v>
      </c>
      <c r="E17" s="19">
        <v>0</v>
      </c>
      <c r="F17" s="23">
        <v>97.58</v>
      </c>
      <c r="G17" s="24">
        <v>0</v>
      </c>
      <c r="H17" s="24">
        <v>0</v>
      </c>
      <c r="I17" s="24">
        <v>0</v>
      </c>
      <c r="J17" s="24">
        <v>97.58</v>
      </c>
      <c r="K17" s="25">
        <v>0</v>
      </c>
      <c r="L17" s="22">
        <v>97.75</v>
      </c>
      <c r="N17" s="28"/>
    </row>
    <row r="18" spans="1:14" ht="18" customHeight="1" outlineLevel="1">
      <c r="A18" s="38" t="s">
        <v>6</v>
      </c>
      <c r="B18" s="20">
        <v>0.41</v>
      </c>
      <c r="C18" s="20">
        <v>0</v>
      </c>
      <c r="D18" s="20">
        <v>0</v>
      </c>
      <c r="E18" s="20">
        <v>0</v>
      </c>
      <c r="F18" s="20">
        <v>96.24</v>
      </c>
      <c r="G18" s="21">
        <v>0</v>
      </c>
      <c r="H18" s="21">
        <v>0</v>
      </c>
      <c r="I18" s="21">
        <v>0</v>
      </c>
      <c r="J18" s="21">
        <v>96.243979679999995</v>
      </c>
      <c r="K18" s="21">
        <v>0</v>
      </c>
      <c r="L18" s="22">
        <v>96.65</v>
      </c>
      <c r="N18" s="28"/>
    </row>
    <row r="19" spans="1:14" ht="18" customHeight="1" outlineLevel="1">
      <c r="A19" s="40" t="s">
        <v>7</v>
      </c>
      <c r="B19" s="20">
        <v>0.01</v>
      </c>
      <c r="C19" s="20">
        <v>0</v>
      </c>
      <c r="D19" s="20">
        <v>0</v>
      </c>
      <c r="E19" s="20">
        <v>0</v>
      </c>
      <c r="F19" s="20">
        <v>131.13999999999999</v>
      </c>
      <c r="G19" s="21">
        <v>0</v>
      </c>
      <c r="H19" s="21">
        <v>0</v>
      </c>
      <c r="I19" s="21">
        <v>0</v>
      </c>
      <c r="J19" s="21">
        <v>131.13999999999999</v>
      </c>
      <c r="K19" s="21">
        <v>0</v>
      </c>
      <c r="L19" s="22">
        <v>131.14999999999998</v>
      </c>
      <c r="N19" s="28"/>
    </row>
    <row r="20" spans="1:14" ht="18" customHeight="1" outlineLevel="1">
      <c r="A20" s="39" t="s">
        <v>8</v>
      </c>
      <c r="B20" s="20">
        <v>0.03</v>
      </c>
      <c r="C20" s="20">
        <v>0</v>
      </c>
      <c r="D20" s="20">
        <v>0</v>
      </c>
      <c r="E20" s="20">
        <v>0</v>
      </c>
      <c r="F20" s="20">
        <v>157.18</v>
      </c>
      <c r="G20" s="21">
        <v>0</v>
      </c>
      <c r="H20" s="21">
        <v>0</v>
      </c>
      <c r="I20" s="21">
        <v>0</v>
      </c>
      <c r="J20" s="21">
        <v>157.1772129</v>
      </c>
      <c r="K20" s="21">
        <v>0</v>
      </c>
      <c r="L20" s="22">
        <v>157.21</v>
      </c>
      <c r="N20" s="28"/>
    </row>
    <row r="21" spans="1:14" s="18" customFormat="1" ht="16.149999999999999" customHeight="1" thickBot="1">
      <c r="A21" s="36" t="s">
        <v>9</v>
      </c>
      <c r="B21" s="19">
        <v>0.05</v>
      </c>
      <c r="C21" s="19">
        <v>0</v>
      </c>
      <c r="D21" s="19">
        <v>0</v>
      </c>
      <c r="E21" s="19">
        <v>0.309504</v>
      </c>
      <c r="F21" s="23">
        <f>SUM(G21:K21)</f>
        <v>161.60543433999999</v>
      </c>
      <c r="G21" s="24">
        <v>0</v>
      </c>
      <c r="H21" s="24">
        <v>0</v>
      </c>
      <c r="I21" s="24">
        <v>0</v>
      </c>
      <c r="J21" s="24">
        <v>161.60543433999999</v>
      </c>
      <c r="K21" s="25">
        <v>0</v>
      </c>
      <c r="L21" s="26">
        <f t="shared" ref="L21" si="0">SUM(B21:F21)</f>
        <v>161.96493833999997</v>
      </c>
      <c r="M21" s="28"/>
      <c r="N21" s="28"/>
    </row>
    <row r="22" spans="1:14">
      <c r="A22" s="52" t="s">
        <v>25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M22" s="27"/>
    </row>
    <row r="31" spans="1:14">
      <c r="K31" s="27"/>
    </row>
  </sheetData>
  <mergeCells count="14">
    <mergeCell ref="A11:G11"/>
    <mergeCell ref="A12:G12"/>
    <mergeCell ref="A13:G13"/>
    <mergeCell ref="A15:XFD15"/>
    <mergeCell ref="A22:K22"/>
    <mergeCell ref="A14:XFD14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2021-01-18T13:28:02Z</dcterms:modified>
</cp:coreProperties>
</file>