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6.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xml"/>
  <Override PartName="/xl/charts/chart14.xml" ContentType="application/vnd.openxmlformats-officedocument.drawingml.chart+xml"/>
  <Override PartName="/xl/drawings/drawing8.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drawings/drawing9.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drawings/drawing10.xml" ContentType="application/vnd.openxmlformats-officedocument.drawing+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drawings/drawing11.xml" ContentType="application/vnd.openxmlformats-officedocument.drawing+xml"/>
  <Override PartName="/xl/charts/chart3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ЭтаКнига" defaultThemeVersion="124226"/>
  <mc:AlternateContent xmlns:mc="http://schemas.openxmlformats.org/markup-compatibility/2006">
    <mc:Choice Requires="x15">
      <x15ac:absPath xmlns:x15ac="http://schemas.microsoft.com/office/spreadsheetml/2010/11/ac" url="C:\Users\gavrylyuk\Desktop\Анастасия Гаврилюк\НА САЙТ\2017\Q2 2017\"/>
    </mc:Choice>
  </mc:AlternateContent>
  <bookViews>
    <workbookView xWindow="0" yWindow="0" windowWidth="18432" windowHeight="8184" tabRatio="917" activeTab="4"/>
  </bookViews>
  <sheets>
    <sheet name="World Indexes" sheetId="30" r:id="rId1"/>
    <sheet name="Stock Market of Ukraine" sheetId="53" r:id="rId2"/>
    <sheet name="AMC and CII" sheetId="7" r:id="rId3"/>
    <sheet name="Fund Types" sheetId="35" r:id="rId4"/>
    <sheet name="Regional Breakdown" sheetId="9" r:id="rId5"/>
    <sheet name="Assets and NAV" sheetId="36" r:id="rId6"/>
    <sheet name="Capital Flow in Open-ended CII" sheetId="52" r:id="rId7"/>
    <sheet name="Investors" sheetId="48" r:id="rId8"/>
    <sheet name="Asset Structure_CII Type" sheetId="11" r:id="rId9"/>
    <sheet name="Asset Structure Change_Q2 2017" sheetId="45" r:id="rId10"/>
    <sheet name="Asset Structure_Securities Type" sheetId="34" r:id="rId11"/>
    <sheet name="CII  Rates of Return" sheetId="31" r:id="rId12"/>
    <sheet name="NPF under management" sheetId="46" r:id="rId13"/>
    <sheet name="IC under management" sheetId="44"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___________a11" localSheetId="6" hidden="1">{#N/A,#N/A,FALSE,"т02бд"}</definedName>
    <definedName name="____________a11" localSheetId="7" hidden="1">{#N/A,#N/A,FALSE,"т02бд"}</definedName>
    <definedName name="____________a11" localSheetId="12" hidden="1">{#N/A,#N/A,FALSE,"т02бд"}</definedName>
    <definedName name="____________a11" hidden="1">{#N/A,#N/A,FALSE,"т02бд"}</definedName>
    <definedName name="____________t06" localSheetId="6" hidden="1">{#N/A,#N/A,FALSE,"т04"}</definedName>
    <definedName name="____________t06" localSheetId="7" hidden="1">{#N/A,#N/A,FALSE,"т04"}</definedName>
    <definedName name="____________t06" localSheetId="12" hidden="1">{#N/A,#N/A,FALSE,"т04"}</definedName>
    <definedName name="____________t06" hidden="1">{#N/A,#N/A,FALSE,"т04"}</definedName>
    <definedName name="__________a11" localSheetId="6" hidden="1">{#N/A,#N/A,FALSE,"т02бд"}</definedName>
    <definedName name="__________a11" localSheetId="7" hidden="1">{#N/A,#N/A,FALSE,"т02бд"}</definedName>
    <definedName name="__________a11" localSheetId="12" hidden="1">{#N/A,#N/A,FALSE,"т02бд"}</definedName>
    <definedName name="__________a11" hidden="1">{#N/A,#N/A,FALSE,"т02бд"}</definedName>
    <definedName name="__________t06" localSheetId="6" hidden="1">{#N/A,#N/A,FALSE,"т04"}</definedName>
    <definedName name="__________t06" localSheetId="7" hidden="1">{#N/A,#N/A,FALSE,"т04"}</definedName>
    <definedName name="__________t06" localSheetId="12" hidden="1">{#N/A,#N/A,FALSE,"т04"}</definedName>
    <definedName name="__________t06" hidden="1">{#N/A,#N/A,FALSE,"т04"}</definedName>
    <definedName name="________a11" localSheetId="6" hidden="1">{#N/A,#N/A,FALSE,"т02бд"}</definedName>
    <definedName name="________a11" localSheetId="7" hidden="1">{#N/A,#N/A,FALSE,"т02бд"}</definedName>
    <definedName name="________a11" localSheetId="12" hidden="1">{#N/A,#N/A,FALSE,"т02бд"}</definedName>
    <definedName name="________a11" hidden="1">{#N/A,#N/A,FALSE,"т02бд"}</definedName>
    <definedName name="________t06" localSheetId="6" hidden="1">{#N/A,#N/A,FALSE,"т04"}</definedName>
    <definedName name="________t06" localSheetId="7" hidden="1">{#N/A,#N/A,FALSE,"т04"}</definedName>
    <definedName name="________t06" localSheetId="12" hidden="1">{#N/A,#N/A,FALSE,"т04"}</definedName>
    <definedName name="________t06" hidden="1">{#N/A,#N/A,FALSE,"т04"}</definedName>
    <definedName name="______a11" localSheetId="6" hidden="1">{#N/A,#N/A,FALSE,"т02бд"}</definedName>
    <definedName name="______a11" localSheetId="7" hidden="1">{#N/A,#N/A,FALSE,"т02бд"}</definedName>
    <definedName name="______a11" localSheetId="12" hidden="1">{#N/A,#N/A,FALSE,"т02бд"}</definedName>
    <definedName name="______a11" hidden="1">{#N/A,#N/A,FALSE,"т02бд"}</definedName>
    <definedName name="______t06" localSheetId="6" hidden="1">{#N/A,#N/A,FALSE,"т04"}</definedName>
    <definedName name="______t06" localSheetId="7" hidden="1">{#N/A,#N/A,FALSE,"т04"}</definedName>
    <definedName name="______t06" localSheetId="12" hidden="1">{#N/A,#N/A,FALSE,"т04"}</definedName>
    <definedName name="______t06" hidden="1">{#N/A,#N/A,FALSE,"т04"}</definedName>
    <definedName name="____a11" localSheetId="6" hidden="1">{#N/A,#N/A,FALSE,"т02бд"}</definedName>
    <definedName name="____a11" localSheetId="7" hidden="1">{#N/A,#N/A,FALSE,"т02бд"}</definedName>
    <definedName name="____a11" localSheetId="12" hidden="1">{#N/A,#N/A,FALSE,"т02бд"}</definedName>
    <definedName name="____a11" hidden="1">{#N/A,#N/A,FALSE,"т02бд"}</definedName>
    <definedName name="____t06" localSheetId="6" hidden="1">{#N/A,#N/A,FALSE,"т04"}</definedName>
    <definedName name="____t06" localSheetId="7" hidden="1">{#N/A,#N/A,FALSE,"т04"}</definedName>
    <definedName name="____t06" localSheetId="12" hidden="1">{#N/A,#N/A,FALSE,"т04"}</definedName>
    <definedName name="____t06" hidden="1">{#N/A,#N/A,FALSE,"т04"}</definedName>
    <definedName name="__a11" localSheetId="6" hidden="1">{#N/A,#N/A,FALSE,"т02бд"}</definedName>
    <definedName name="__a11" localSheetId="7" hidden="1">{#N/A,#N/A,FALSE,"т02бд"}</definedName>
    <definedName name="__a11" localSheetId="12" hidden="1">{#N/A,#N/A,FALSE,"т02бд"}</definedName>
    <definedName name="__a11" hidden="1">{#N/A,#N/A,FALSE,"т02бд"}</definedName>
    <definedName name="__t06" localSheetId="6" hidden="1">{#N/A,#N/A,FALSE,"т04"}</definedName>
    <definedName name="__t06" localSheetId="7" hidden="1">{#N/A,#N/A,FALSE,"т04"}</definedName>
    <definedName name="__t06" localSheetId="12" hidden="1">{#N/A,#N/A,FALSE,"т04"}</definedName>
    <definedName name="__t06" hidden="1">{#N/A,#N/A,FALSE,"т04"}</definedName>
    <definedName name="_18_Лют_09" localSheetId="10">#REF!</definedName>
    <definedName name="_18_Лют_09" localSheetId="6">#REF!</definedName>
    <definedName name="_18_Лют_09" localSheetId="12">#REF!</definedName>
    <definedName name="_18_Лют_09">#REF!</definedName>
    <definedName name="_19_Лют_09" localSheetId="10">#REF!</definedName>
    <definedName name="_19_Лют_09" localSheetId="6">#REF!</definedName>
    <definedName name="_19_Лют_09" localSheetId="12">#REF!</definedName>
    <definedName name="_19_Лют_09">#REF!</definedName>
    <definedName name="_19_Лют_09_ВЧА" localSheetId="10">#REF!</definedName>
    <definedName name="_19_Лют_09_ВЧА" localSheetId="6">#REF!</definedName>
    <definedName name="_19_Лют_09_ВЧА" localSheetId="12">#REF!</definedName>
    <definedName name="_19_Лют_09_ВЧА">#REF!</definedName>
    <definedName name="_a11" localSheetId="2" hidden="1">{#N/A,#N/A,FALSE,"т02бд"}</definedName>
    <definedName name="_a11" localSheetId="8" hidden="1">{#N/A,#N/A,FALSE,"т02бд"}</definedName>
    <definedName name="_a11" localSheetId="10" hidden="1">{#N/A,#N/A,FALSE,"т02бд"}</definedName>
    <definedName name="_a11" localSheetId="5" hidden="1">{#N/A,#N/A,FALSE,"т02бд"}</definedName>
    <definedName name="_a11" localSheetId="6" hidden="1">{#N/A,#N/A,FALSE,"т02бд"}</definedName>
    <definedName name="_a11" localSheetId="11" hidden="1">{#N/A,#N/A,FALSE,"т02бд"}</definedName>
    <definedName name="_a11" localSheetId="3" hidden="1">{#N/A,#N/A,FALSE,"т02бд"}</definedName>
    <definedName name="_a11" localSheetId="13" hidden="1">{#N/A,#N/A,FALSE,"т02бд"}</definedName>
    <definedName name="_a11" localSheetId="7" hidden="1">{#N/A,#N/A,FALSE,"т02бд"}</definedName>
    <definedName name="_a11" localSheetId="12" hidden="1">{#N/A,#N/A,FALSE,"т02бд"}</definedName>
    <definedName name="_a11" localSheetId="4" hidden="1">{#N/A,#N/A,FALSE,"т02бд"}</definedName>
    <definedName name="_a11" localSheetId="0" hidden="1">{#N/A,#N/A,FALSE,"т02бд"}</definedName>
    <definedName name="_a11" hidden="1">{#N/A,#N/A,FALSE,"т02бд"}</definedName>
    <definedName name="_t06" localSheetId="2" hidden="1">{#N/A,#N/A,FALSE,"т04"}</definedName>
    <definedName name="_t06" localSheetId="8" hidden="1">{#N/A,#N/A,FALSE,"т04"}</definedName>
    <definedName name="_t06" localSheetId="10" hidden="1">{#N/A,#N/A,FALSE,"т04"}</definedName>
    <definedName name="_t06" localSheetId="5" hidden="1">{#N/A,#N/A,FALSE,"т04"}</definedName>
    <definedName name="_t06" localSheetId="6" hidden="1">{#N/A,#N/A,FALSE,"т04"}</definedName>
    <definedName name="_t06" localSheetId="11" hidden="1">{#N/A,#N/A,FALSE,"т04"}</definedName>
    <definedName name="_t06" localSheetId="3" hidden="1">{#N/A,#N/A,FALSE,"т04"}</definedName>
    <definedName name="_t06" localSheetId="13" hidden="1">{#N/A,#N/A,FALSE,"т04"}</definedName>
    <definedName name="_t06" localSheetId="7" hidden="1">{#N/A,#N/A,FALSE,"т04"}</definedName>
    <definedName name="_t06" localSheetId="12" hidden="1">{#N/A,#N/A,FALSE,"т04"}</definedName>
    <definedName name="_t06" localSheetId="4" hidden="1">{#N/A,#N/A,FALSE,"т04"}</definedName>
    <definedName name="_t06" localSheetId="0" hidden="1">{#N/A,#N/A,FALSE,"т04"}</definedName>
    <definedName name="_t06" hidden="1">{#N/A,#N/A,FALSE,"т04"}</definedName>
    <definedName name="_xlnm._FilterDatabase" localSheetId="4" hidden="1">'Regional Breakdown'!#REF!</definedName>
    <definedName name="_xlnm._FilterDatabase" localSheetId="0" hidden="1">'World Indexes'!#REF!</definedName>
    <definedName name="BAZA">'[1]Мульт-ор М2, швидкість'!$E$1:$E$65536</definedName>
    <definedName name="cevv" localSheetId="12">[2]табл1!#REF!</definedName>
    <definedName name="cevv">[3]табл1!#REF!</definedName>
    <definedName name="d" localSheetId="6" hidden="1">{#N/A,#N/A,FALSE,"т02бд"}</definedName>
    <definedName name="d" localSheetId="13" hidden="1">{#N/A,#N/A,FALSE,"т02бд"}</definedName>
    <definedName name="d" localSheetId="7" hidden="1">{#N/A,#N/A,FALSE,"т02бд"}</definedName>
    <definedName name="d" localSheetId="12" hidden="1">{#N/A,#N/A,FALSE,"т02бд"}</definedName>
    <definedName name="d" hidden="1">{#N/A,#N/A,FALSE,"т02бд"}</definedName>
    <definedName name="ic" localSheetId="2" hidden="1">{#N/A,#N/A,FALSE,"т02бд"}</definedName>
    <definedName name="ic" localSheetId="8" hidden="1">{#N/A,#N/A,FALSE,"т02бд"}</definedName>
    <definedName name="ic" localSheetId="10" hidden="1">{#N/A,#N/A,FALSE,"т02бд"}</definedName>
    <definedName name="ic" localSheetId="5" hidden="1">{#N/A,#N/A,FALSE,"т02бд"}</definedName>
    <definedName name="ic" localSheetId="6" hidden="1">{#N/A,#N/A,FALSE,"т02бд"}</definedName>
    <definedName name="ic" localSheetId="11" hidden="1">{#N/A,#N/A,FALSE,"т02бд"}</definedName>
    <definedName name="ic" localSheetId="3" hidden="1">{#N/A,#N/A,FALSE,"т02бд"}</definedName>
    <definedName name="ic" localSheetId="13" hidden="1">{#N/A,#N/A,FALSE,"т02бд"}</definedName>
    <definedName name="ic" localSheetId="7" hidden="1">{#N/A,#N/A,FALSE,"т02бд"}</definedName>
    <definedName name="ic" localSheetId="12" hidden="1">{#N/A,#N/A,FALSE,"т02бд"}</definedName>
    <definedName name="ic" localSheetId="4" hidden="1">{#N/A,#N/A,FALSE,"т02бд"}</definedName>
    <definedName name="ic" localSheetId="0" hidden="1">{#N/A,#N/A,FALSE,"т02бд"}</definedName>
    <definedName name="ic" hidden="1">{#N/A,#N/A,FALSE,"т02бд"}</definedName>
    <definedName name="ICC_2008" localSheetId="2" hidden="1">{#N/A,#N/A,FALSE,"т02бд"}</definedName>
    <definedName name="ICC_2008" localSheetId="8" hidden="1">{#N/A,#N/A,FALSE,"т02бд"}</definedName>
    <definedName name="ICC_2008" localSheetId="10" hidden="1">{#N/A,#N/A,FALSE,"т02бд"}</definedName>
    <definedName name="ICC_2008" localSheetId="5" hidden="1">{#N/A,#N/A,FALSE,"т02бд"}</definedName>
    <definedName name="ICC_2008" localSheetId="6" hidden="1">{#N/A,#N/A,FALSE,"т02бд"}</definedName>
    <definedName name="ICC_2008" localSheetId="11" hidden="1">{#N/A,#N/A,FALSE,"т02бд"}</definedName>
    <definedName name="ICC_2008" localSheetId="3" hidden="1">{#N/A,#N/A,FALSE,"т02бд"}</definedName>
    <definedName name="ICC_2008" localSheetId="13" hidden="1">{#N/A,#N/A,FALSE,"т02бд"}</definedName>
    <definedName name="ICC_2008" localSheetId="7" hidden="1">{#N/A,#N/A,FALSE,"т02бд"}</definedName>
    <definedName name="ICC_2008" localSheetId="12" hidden="1">{#N/A,#N/A,FALSE,"т02бд"}</definedName>
    <definedName name="ICC_2008" localSheetId="4" hidden="1">{#N/A,#N/A,FALSE,"т02бд"}</definedName>
    <definedName name="ICC_2008" localSheetId="0" hidden="1">{#N/A,#N/A,FALSE,"т02бд"}</definedName>
    <definedName name="ICC_2008" hidden="1">{#N/A,#N/A,FALSE,"т02бд"}</definedName>
    <definedName name="q" localSheetId="2" hidden="1">{#N/A,#N/A,FALSE,"т02бд"}</definedName>
    <definedName name="q" localSheetId="8" hidden="1">{#N/A,#N/A,FALSE,"т02бд"}</definedName>
    <definedName name="q" localSheetId="10" hidden="1">{#N/A,#N/A,FALSE,"т02бд"}</definedName>
    <definedName name="q" localSheetId="5" hidden="1">{#N/A,#N/A,FALSE,"т02бд"}</definedName>
    <definedName name="q" localSheetId="6" hidden="1">{#N/A,#N/A,FALSE,"т02бд"}</definedName>
    <definedName name="q" localSheetId="11" hidden="1">{#N/A,#N/A,FALSE,"т02бд"}</definedName>
    <definedName name="q" localSheetId="3" hidden="1">{#N/A,#N/A,FALSE,"т02бд"}</definedName>
    <definedName name="q" localSheetId="13" hidden="1">{#N/A,#N/A,FALSE,"т02бд"}</definedName>
    <definedName name="q" localSheetId="7" hidden="1">{#N/A,#N/A,FALSE,"т02бд"}</definedName>
    <definedName name="q" localSheetId="12" hidden="1">{#N/A,#N/A,FALSE,"т02бд"}</definedName>
    <definedName name="q" localSheetId="4" hidden="1">{#N/A,#N/A,FALSE,"т02бд"}</definedName>
    <definedName name="q" localSheetId="0" hidden="1">{#N/A,#N/A,FALSE,"т02бд"}</definedName>
    <definedName name="q" hidden="1">{#N/A,#N/A,FALSE,"т02бд"}</definedName>
    <definedName name="tt" localSheetId="2" hidden="1">{#N/A,#N/A,FALSE,"т02бд"}</definedName>
    <definedName name="tt" localSheetId="8" hidden="1">{#N/A,#N/A,FALSE,"т02бд"}</definedName>
    <definedName name="tt" localSheetId="10" hidden="1">{#N/A,#N/A,FALSE,"т02бд"}</definedName>
    <definedName name="tt" localSheetId="5" hidden="1">{#N/A,#N/A,FALSE,"т02бд"}</definedName>
    <definedName name="tt" localSheetId="6" hidden="1">{#N/A,#N/A,FALSE,"т02бд"}</definedName>
    <definedName name="tt" localSheetId="11" hidden="1">{#N/A,#N/A,FALSE,"т02бд"}</definedName>
    <definedName name="tt" localSheetId="3" hidden="1">{#N/A,#N/A,FALSE,"т02бд"}</definedName>
    <definedName name="tt" localSheetId="13" hidden="1">{#N/A,#N/A,FALSE,"т02бд"}</definedName>
    <definedName name="tt" localSheetId="7" hidden="1">{#N/A,#N/A,FALSE,"т02бд"}</definedName>
    <definedName name="tt" localSheetId="12" hidden="1">{#N/A,#N/A,FALSE,"т02бд"}</definedName>
    <definedName name="tt" localSheetId="4" hidden="1">{#N/A,#N/A,FALSE,"т02бд"}</definedName>
    <definedName name="tt" localSheetId="0" hidden="1">{#N/A,#N/A,FALSE,"т02бд"}</definedName>
    <definedName name="tt" hidden="1">{#N/A,#N/A,FALSE,"т02бд"}</definedName>
    <definedName name="V">'[4]146024'!$A$1:$K$1</definedName>
    <definedName name="ven_vcha" localSheetId="6" hidden="1">{#N/A,#N/A,FALSE,"т02бд"}</definedName>
    <definedName name="ven_vcha" localSheetId="13" hidden="1">{#N/A,#N/A,FALSE,"т02бд"}</definedName>
    <definedName name="ven_vcha" localSheetId="7" hidden="1">{#N/A,#N/A,FALSE,"т02бд"}</definedName>
    <definedName name="ven_vcha" localSheetId="12" hidden="1">{#N/A,#N/A,FALSE,"т02бд"}</definedName>
    <definedName name="ven_vcha" hidden="1">{#N/A,#N/A,FALSE,"т02бд"}</definedName>
    <definedName name="wrn.04." localSheetId="2" hidden="1">{#N/A,#N/A,FALSE,"т02бд"}</definedName>
    <definedName name="wrn.04." localSheetId="8" hidden="1">{#N/A,#N/A,FALSE,"т02бд"}</definedName>
    <definedName name="wrn.04." localSheetId="10" hidden="1">{#N/A,#N/A,FALSE,"т02бд"}</definedName>
    <definedName name="wrn.04." localSheetId="5" hidden="1">{#N/A,#N/A,FALSE,"т02бд"}</definedName>
    <definedName name="wrn.04." localSheetId="6" hidden="1">{#N/A,#N/A,FALSE,"т02бд"}</definedName>
    <definedName name="wrn.04." localSheetId="11" hidden="1">{#N/A,#N/A,FALSE,"т02бд"}</definedName>
    <definedName name="wrn.04." localSheetId="3" hidden="1">{#N/A,#N/A,FALSE,"т02бд"}</definedName>
    <definedName name="wrn.04." localSheetId="13" hidden="1">{#N/A,#N/A,FALSE,"т02бд"}</definedName>
    <definedName name="wrn.04." localSheetId="7" hidden="1">{#N/A,#N/A,FALSE,"т02бд"}</definedName>
    <definedName name="wrn.04." localSheetId="12" hidden="1">{#N/A,#N/A,FALSE,"т02бд"}</definedName>
    <definedName name="wrn.04." localSheetId="4" hidden="1">{#N/A,#N/A,FALSE,"т02бд"}</definedName>
    <definedName name="wrn.04." localSheetId="0" hidden="1">{#N/A,#N/A,FALSE,"т02бд"}</definedName>
    <definedName name="wrn.04." hidden="1">{#N/A,#N/A,FALSE,"т02бд"}</definedName>
    <definedName name="wrn.д02." localSheetId="2" hidden="1">{#N/A,#N/A,FALSE,"т02бд"}</definedName>
    <definedName name="wrn.д02." localSheetId="8" hidden="1">{#N/A,#N/A,FALSE,"т02бд"}</definedName>
    <definedName name="wrn.д02." localSheetId="10" hidden="1">{#N/A,#N/A,FALSE,"т02бд"}</definedName>
    <definedName name="wrn.д02." localSheetId="5" hidden="1">{#N/A,#N/A,FALSE,"т02бд"}</definedName>
    <definedName name="wrn.д02." localSheetId="6" hidden="1">{#N/A,#N/A,FALSE,"т02бд"}</definedName>
    <definedName name="wrn.д02." localSheetId="11" hidden="1">{#N/A,#N/A,FALSE,"т02бд"}</definedName>
    <definedName name="wrn.д02." localSheetId="3" hidden="1">{#N/A,#N/A,FALSE,"т02бд"}</definedName>
    <definedName name="wrn.д02." localSheetId="13" hidden="1">{#N/A,#N/A,FALSE,"т02бд"}</definedName>
    <definedName name="wrn.д02." localSheetId="7" hidden="1">{#N/A,#N/A,FALSE,"т02бд"}</definedName>
    <definedName name="wrn.д02." localSheetId="12" hidden="1">{#N/A,#N/A,FALSE,"т02бд"}</definedName>
    <definedName name="wrn.д02." localSheetId="4" hidden="1">{#N/A,#N/A,FALSE,"т02бд"}</definedName>
    <definedName name="wrn.д02." localSheetId="0" hidden="1">{#N/A,#N/A,FALSE,"т02бд"}</definedName>
    <definedName name="wrn.д02." hidden="1">{#N/A,#N/A,FALSE,"т02бд"}</definedName>
    <definedName name="wrn.т171банки." localSheetId="2" hidden="1">{#N/A,#N/A,FALSE,"т17-1банки (2)"}</definedName>
    <definedName name="wrn.т171банки." localSheetId="8" hidden="1">{#N/A,#N/A,FALSE,"т17-1банки (2)"}</definedName>
    <definedName name="wrn.т171банки." localSheetId="10" hidden="1">{#N/A,#N/A,FALSE,"т17-1банки (2)"}</definedName>
    <definedName name="wrn.т171банки." localSheetId="5" hidden="1">{#N/A,#N/A,FALSE,"т17-1банки (2)"}</definedName>
    <definedName name="wrn.т171банки." localSheetId="6" hidden="1">{#N/A,#N/A,FALSE,"т17-1банки (2)"}</definedName>
    <definedName name="wrn.т171банки." localSheetId="11" hidden="1">{#N/A,#N/A,FALSE,"т17-1банки (2)"}</definedName>
    <definedName name="wrn.т171банки." localSheetId="3" hidden="1">{#N/A,#N/A,FALSE,"т17-1банки (2)"}</definedName>
    <definedName name="wrn.т171банки." localSheetId="13" hidden="1">{#N/A,#N/A,FALSE,"т17-1банки (2)"}</definedName>
    <definedName name="wrn.т171банки." localSheetId="7" hidden="1">{#N/A,#N/A,FALSE,"т17-1банки (2)"}</definedName>
    <definedName name="wrn.т171банки." localSheetId="12" hidden="1">{#N/A,#N/A,FALSE,"т17-1банки (2)"}</definedName>
    <definedName name="wrn.т171банки." localSheetId="4" hidden="1">{#N/A,#N/A,FALSE,"т17-1банки (2)"}</definedName>
    <definedName name="wrn.т171банки." localSheetId="0" hidden="1">{#N/A,#N/A,FALSE,"т17-1банки (2)"}</definedName>
    <definedName name="wrn.т171банки." hidden="1">{#N/A,#N/A,FALSE,"т17-1банки (2)"}</definedName>
    <definedName name="_xlnm.Database">#REF!</definedName>
    <definedName name="ГЦ" localSheetId="2" hidden="1">{#N/A,#N/A,FALSE,"т02бд"}</definedName>
    <definedName name="ГЦ" localSheetId="8" hidden="1">{#N/A,#N/A,FALSE,"т02бд"}</definedName>
    <definedName name="ГЦ" localSheetId="10" hidden="1">{#N/A,#N/A,FALSE,"т02бд"}</definedName>
    <definedName name="ГЦ" localSheetId="5" hidden="1">{#N/A,#N/A,FALSE,"т02бд"}</definedName>
    <definedName name="ГЦ" localSheetId="6" hidden="1">{#N/A,#N/A,FALSE,"т02бд"}</definedName>
    <definedName name="ГЦ" localSheetId="11" hidden="1">{#N/A,#N/A,FALSE,"т02бд"}</definedName>
    <definedName name="ГЦ" localSheetId="3" hidden="1">{#N/A,#N/A,FALSE,"т02бд"}</definedName>
    <definedName name="ГЦ" localSheetId="13" hidden="1">{#N/A,#N/A,FALSE,"т02бд"}</definedName>
    <definedName name="ГЦ" localSheetId="7" hidden="1">{#N/A,#N/A,FALSE,"т02бд"}</definedName>
    <definedName name="ГЦ" localSheetId="12" hidden="1">{#N/A,#N/A,FALSE,"т02бд"}</definedName>
    <definedName name="ГЦ" localSheetId="4" hidden="1">{#N/A,#N/A,FALSE,"т02бд"}</definedName>
    <definedName name="ГЦ" localSheetId="0" hidden="1">{#N/A,#N/A,FALSE,"т02бд"}</definedName>
    <definedName name="ГЦ" hidden="1">{#N/A,#N/A,FALSE,"т02бд"}</definedName>
    <definedName name="д17.1">'[5]д17-1'!$A$1:$H$1</definedName>
    <definedName name="ее" localSheetId="2" hidden="1">{#N/A,#N/A,FALSE,"т02бд"}</definedName>
    <definedName name="ее" localSheetId="8" hidden="1">{#N/A,#N/A,FALSE,"т02бд"}</definedName>
    <definedName name="ее" localSheetId="10" hidden="1">{#N/A,#N/A,FALSE,"т02бд"}</definedName>
    <definedName name="ее" localSheetId="5" hidden="1">{#N/A,#N/A,FALSE,"т02бд"}</definedName>
    <definedName name="ее" localSheetId="6" hidden="1">{#N/A,#N/A,FALSE,"т02бд"}</definedName>
    <definedName name="ее" localSheetId="11" hidden="1">{#N/A,#N/A,FALSE,"т02бд"}</definedName>
    <definedName name="ее" localSheetId="3" hidden="1">{#N/A,#N/A,FALSE,"т02бд"}</definedName>
    <definedName name="ее" localSheetId="13" hidden="1">{#N/A,#N/A,FALSE,"т02бд"}</definedName>
    <definedName name="ее" localSheetId="7" hidden="1">{#N/A,#N/A,FALSE,"т02бд"}</definedName>
    <definedName name="ее" localSheetId="12" hidden="1">{#N/A,#N/A,FALSE,"т02бд"}</definedName>
    <definedName name="ее" localSheetId="4" hidden="1">{#N/A,#N/A,FALSE,"т02бд"}</definedName>
    <definedName name="ее" localSheetId="0" hidden="1">{#N/A,#N/A,FALSE,"т02бд"}</definedName>
    <definedName name="ее" hidden="1">{#N/A,#N/A,FALSE,"т02бд"}</definedName>
    <definedName name="збз1998">#REF!</definedName>
    <definedName name="ии" localSheetId="2" hidden="1">{#N/A,#N/A,FALSE,"т02бд"}</definedName>
    <definedName name="ии" localSheetId="8" hidden="1">{#N/A,#N/A,FALSE,"т02бд"}</definedName>
    <definedName name="ии" localSheetId="10" hidden="1">{#N/A,#N/A,FALSE,"т02бд"}</definedName>
    <definedName name="ии" localSheetId="5" hidden="1">{#N/A,#N/A,FALSE,"т02бд"}</definedName>
    <definedName name="ии" localSheetId="6" hidden="1">{#N/A,#N/A,FALSE,"т02бд"}</definedName>
    <definedName name="ии" localSheetId="11" hidden="1">{#N/A,#N/A,FALSE,"т02бд"}</definedName>
    <definedName name="ии" localSheetId="3" hidden="1">{#N/A,#N/A,FALSE,"т02бд"}</definedName>
    <definedName name="ии" localSheetId="13" hidden="1">{#N/A,#N/A,FALSE,"т02бд"}</definedName>
    <definedName name="ии" localSheetId="7" hidden="1">{#N/A,#N/A,FALSE,"т02бд"}</definedName>
    <definedName name="ии" localSheetId="12" hidden="1">{#N/A,#N/A,FALSE,"т02бд"}</definedName>
    <definedName name="ии" localSheetId="4" hidden="1">{#N/A,#N/A,FALSE,"т02бд"}</definedName>
    <definedName name="ии" localSheetId="0" hidden="1">{#N/A,#N/A,FALSE,"т02бд"}</definedName>
    <definedName name="ии" hidden="1">{#N/A,#N/A,FALSE,"т02бд"}</definedName>
    <definedName name="іі" localSheetId="2" hidden="1">{#N/A,#N/A,FALSE,"т02бд"}</definedName>
    <definedName name="іі" localSheetId="8" hidden="1">{#N/A,#N/A,FALSE,"т02бд"}</definedName>
    <definedName name="іі" localSheetId="10" hidden="1">{#N/A,#N/A,FALSE,"т02бд"}</definedName>
    <definedName name="іі" localSheetId="5" hidden="1">{#N/A,#N/A,FALSE,"т02бд"}</definedName>
    <definedName name="іі" localSheetId="6" hidden="1">{#N/A,#N/A,FALSE,"т02бд"}</definedName>
    <definedName name="іі" localSheetId="11" hidden="1">{#N/A,#N/A,FALSE,"т02бд"}</definedName>
    <definedName name="іі" localSheetId="3" hidden="1">{#N/A,#N/A,FALSE,"т02бд"}</definedName>
    <definedName name="іі" localSheetId="13" hidden="1">{#N/A,#N/A,FALSE,"т02бд"}</definedName>
    <definedName name="іі" localSheetId="7" hidden="1">{#N/A,#N/A,FALSE,"т02бд"}</definedName>
    <definedName name="іі" localSheetId="12" hidden="1">{#N/A,#N/A,FALSE,"т02бд"}</definedName>
    <definedName name="іі" localSheetId="4" hidden="1">{#N/A,#N/A,FALSE,"т02бд"}</definedName>
    <definedName name="іі" localSheetId="0" hidden="1">{#N/A,#N/A,FALSE,"т02бд"}</definedName>
    <definedName name="іі" hidden="1">{#N/A,#N/A,FALSE,"т02бд"}</definedName>
    <definedName name="квітень" localSheetId="2" hidden="1">{#N/A,#N/A,FALSE,"т17-1банки (2)"}</definedName>
    <definedName name="квітень" localSheetId="8" hidden="1">{#N/A,#N/A,FALSE,"т17-1банки (2)"}</definedName>
    <definedName name="квітень" localSheetId="10" hidden="1">{#N/A,#N/A,FALSE,"т17-1банки (2)"}</definedName>
    <definedName name="квітень" localSheetId="5" hidden="1">{#N/A,#N/A,FALSE,"т17-1банки (2)"}</definedName>
    <definedName name="квітень" localSheetId="6" hidden="1">{#N/A,#N/A,FALSE,"т17-1банки (2)"}</definedName>
    <definedName name="квітень" localSheetId="11" hidden="1">{#N/A,#N/A,FALSE,"т17-1банки (2)"}</definedName>
    <definedName name="квітень" localSheetId="3" hidden="1">{#N/A,#N/A,FALSE,"т17-1банки (2)"}</definedName>
    <definedName name="квітень" localSheetId="13" hidden="1">{#N/A,#N/A,FALSE,"т17-1банки (2)"}</definedName>
    <definedName name="квітень" localSheetId="7" hidden="1">{#N/A,#N/A,FALSE,"т17-1банки (2)"}</definedName>
    <definedName name="квітень" localSheetId="12" hidden="1">{#N/A,#N/A,FALSE,"т17-1банки (2)"}</definedName>
    <definedName name="квітень" localSheetId="4" hidden="1">{#N/A,#N/A,FALSE,"т17-1банки (2)"}</definedName>
    <definedName name="квітень" localSheetId="0" hidden="1">{#N/A,#N/A,FALSE,"т17-1банки (2)"}</definedName>
    <definedName name="квітень" hidden="1">{#N/A,#N/A,FALSE,"т17-1банки (2)"}</definedName>
    <definedName name="ке" localSheetId="2" hidden="1">{#N/A,#N/A,FALSE,"т17-1банки (2)"}</definedName>
    <definedName name="ке" localSheetId="8" hidden="1">{#N/A,#N/A,FALSE,"т17-1банки (2)"}</definedName>
    <definedName name="ке" localSheetId="10" hidden="1">{#N/A,#N/A,FALSE,"т17-1банки (2)"}</definedName>
    <definedName name="ке" localSheetId="5" hidden="1">{#N/A,#N/A,FALSE,"т17-1банки (2)"}</definedName>
    <definedName name="ке" localSheetId="6" hidden="1">{#N/A,#N/A,FALSE,"т17-1банки (2)"}</definedName>
    <definedName name="ке" localSheetId="11" hidden="1">{#N/A,#N/A,FALSE,"т17-1банки (2)"}</definedName>
    <definedName name="ке" localSheetId="3" hidden="1">{#N/A,#N/A,FALSE,"т17-1банки (2)"}</definedName>
    <definedName name="ке" localSheetId="13" hidden="1">{#N/A,#N/A,FALSE,"т17-1банки (2)"}</definedName>
    <definedName name="ке" localSheetId="7" hidden="1">{#N/A,#N/A,FALSE,"т17-1банки (2)"}</definedName>
    <definedName name="ке" localSheetId="12" hidden="1">{#N/A,#N/A,FALSE,"т17-1банки (2)"}</definedName>
    <definedName name="ке" localSheetId="4" hidden="1">{#N/A,#N/A,FALSE,"т17-1банки (2)"}</definedName>
    <definedName name="ке" localSheetId="0" hidden="1">{#N/A,#N/A,FALSE,"т17-1банки (2)"}</definedName>
    <definedName name="ке" hidden="1">{#N/A,#N/A,FALSE,"т17-1банки (2)"}</definedName>
    <definedName name="М2">'[1]Мульт-ор М2, швидкість'!$C$1:$C$65536</definedName>
    <definedName name="нн" localSheetId="2" hidden="1">{#N/A,#N/A,FALSE,"т02бд"}</definedName>
    <definedName name="нн" localSheetId="8" hidden="1">{#N/A,#N/A,FALSE,"т02бд"}</definedName>
    <definedName name="нн" localSheetId="10" hidden="1">{#N/A,#N/A,FALSE,"т02бд"}</definedName>
    <definedName name="нн" localSheetId="5" hidden="1">{#N/A,#N/A,FALSE,"т02бд"}</definedName>
    <definedName name="нн" localSheetId="6" hidden="1">{#N/A,#N/A,FALSE,"т02бд"}</definedName>
    <definedName name="нн" localSheetId="11" hidden="1">{#N/A,#N/A,FALSE,"т02бд"}</definedName>
    <definedName name="нн" localSheetId="3" hidden="1">{#N/A,#N/A,FALSE,"т02бд"}</definedName>
    <definedName name="нн" localSheetId="13" hidden="1">{#N/A,#N/A,FALSE,"т02бд"}</definedName>
    <definedName name="нн" localSheetId="7" hidden="1">{#N/A,#N/A,FALSE,"т02бд"}</definedName>
    <definedName name="нн" localSheetId="12" hidden="1">{#N/A,#N/A,FALSE,"т02бд"}</definedName>
    <definedName name="нн" localSheetId="4" hidden="1">{#N/A,#N/A,FALSE,"т02бд"}</definedName>
    <definedName name="нн" localSheetId="0" hidden="1">{#N/A,#N/A,FALSE,"т02бд"}</definedName>
    <definedName name="нн" hidden="1">{#N/A,#N/A,FALSE,"т02бд"}</definedName>
    <definedName name="Список">'[4]146024'!$A$8:$A$88</definedName>
    <definedName name="стельм." localSheetId="2" hidden="1">{#N/A,#N/A,FALSE,"т17-1банки (2)"}</definedName>
    <definedName name="стельм." localSheetId="8" hidden="1">{#N/A,#N/A,FALSE,"т17-1банки (2)"}</definedName>
    <definedName name="стельм." localSheetId="10" hidden="1">{#N/A,#N/A,FALSE,"т17-1банки (2)"}</definedName>
    <definedName name="стельм." localSheetId="5" hidden="1">{#N/A,#N/A,FALSE,"т17-1банки (2)"}</definedName>
    <definedName name="стельм." localSheetId="6" hidden="1">{#N/A,#N/A,FALSE,"т17-1банки (2)"}</definedName>
    <definedName name="стельм." localSheetId="11" hidden="1">{#N/A,#N/A,FALSE,"т17-1банки (2)"}</definedName>
    <definedName name="стельм." localSheetId="3" hidden="1">{#N/A,#N/A,FALSE,"т17-1банки (2)"}</definedName>
    <definedName name="стельм." localSheetId="13" hidden="1">{#N/A,#N/A,FALSE,"т17-1банки (2)"}</definedName>
    <definedName name="стельм." localSheetId="7" hidden="1">{#N/A,#N/A,FALSE,"т17-1банки (2)"}</definedName>
    <definedName name="стельм." localSheetId="12" hidden="1">{#N/A,#N/A,FALSE,"т17-1банки (2)"}</definedName>
    <definedName name="стельм." localSheetId="4" hidden="1">{#N/A,#N/A,FALSE,"т17-1банки (2)"}</definedName>
    <definedName name="стельм." localSheetId="0" hidden="1">{#N/A,#N/A,FALSE,"т17-1банки (2)"}</definedName>
    <definedName name="стельм." hidden="1">{#N/A,#N/A,FALSE,"т17-1банки (2)"}</definedName>
    <definedName name="т01">#REF!</definedName>
    <definedName name="т05" localSheetId="2" hidden="1">{#N/A,#N/A,FALSE,"т04"}</definedName>
    <definedName name="т05" localSheetId="8" hidden="1">{#N/A,#N/A,FALSE,"т04"}</definedName>
    <definedName name="т05" localSheetId="10" hidden="1">{#N/A,#N/A,FALSE,"т04"}</definedName>
    <definedName name="т05" localSheetId="5" hidden="1">{#N/A,#N/A,FALSE,"т04"}</definedName>
    <definedName name="т05" localSheetId="6" hidden="1">{#N/A,#N/A,FALSE,"т04"}</definedName>
    <definedName name="т05" localSheetId="11" hidden="1">{#N/A,#N/A,FALSE,"т04"}</definedName>
    <definedName name="т05" localSheetId="3" hidden="1">{#N/A,#N/A,FALSE,"т04"}</definedName>
    <definedName name="т05" localSheetId="13" hidden="1">{#N/A,#N/A,FALSE,"т04"}</definedName>
    <definedName name="т05" localSheetId="7" hidden="1">{#N/A,#N/A,FALSE,"т04"}</definedName>
    <definedName name="т05" localSheetId="12" hidden="1">{#N/A,#N/A,FALSE,"т04"}</definedName>
    <definedName name="т05" localSheetId="4" hidden="1">{#N/A,#N/A,FALSE,"т04"}</definedName>
    <definedName name="т05" localSheetId="0" hidden="1">{#N/A,#N/A,FALSE,"т04"}</definedName>
    <definedName name="т05" hidden="1">{#N/A,#N/A,FALSE,"т04"}</definedName>
    <definedName name="т06">#REF!</definedName>
    <definedName name="т07КБ98">'[6]т07(98)'!$A$1</definedName>
    <definedName name="т09СЕ98">'[7]т09(98) по сек-рам ек-ки'!$A$1</definedName>
    <definedName name="т15">[8]т15!$A$1</definedName>
    <definedName name="т17.1">'[9]т17-1(шаблон)'!$A$1:$H$1</definedName>
    <definedName name="т17.1.2001">'[9]т17-1(шаблон)'!$A$1:$H$1</definedName>
    <definedName name="т17.1обл2001">'[9]т17-1(шаблон)'!$A$1:$H$1</definedName>
    <definedName name="т17.2">#REF!</definedName>
    <definedName name="т17.2.2001">'[10]т17-2 '!$A$1</definedName>
    <definedName name="т17.3">'[10]т17-3'!$A$1:$L$2</definedName>
    <definedName name="т17.3.2001">'[10]т17-2 '!$A$1</definedName>
    <definedName name="т17.4">#REF!</definedName>
    <definedName name="т17.4.1999">#REF!</definedName>
    <definedName name="т17.4.2001">#REF!</definedName>
    <definedName name="т17.5">#REF!</definedName>
    <definedName name="т17.5.2001">#REF!</definedName>
    <definedName name="т17.7">#REF!</definedName>
    <definedName name="т17мб">'[11]т17мб(шаблон)'!$A$1</definedName>
    <definedName name="Усі_банки">'[4]146024'!$A$8:$K$88</definedName>
    <definedName name="ц" localSheetId="10" hidden="1">{#N/A,#N/A,FALSE,"т02бд"}</definedName>
    <definedName name="ц" localSheetId="5" hidden="1">{#N/A,#N/A,FALSE,"т02бд"}</definedName>
    <definedName name="ц" localSheetId="6" hidden="1">{#N/A,#N/A,FALSE,"т02бд"}</definedName>
    <definedName name="ц" localSheetId="11" hidden="1">{#N/A,#N/A,FALSE,"т02бд"}</definedName>
    <definedName name="ц" localSheetId="3" hidden="1">{#N/A,#N/A,FALSE,"т02бд"}</definedName>
    <definedName name="ц" localSheetId="13" hidden="1">{#N/A,#N/A,FALSE,"т02бд"}</definedName>
    <definedName name="ц" localSheetId="7" hidden="1">{#N/A,#N/A,FALSE,"т02бд"}</definedName>
    <definedName name="ц" localSheetId="12" hidden="1">{#N/A,#N/A,FALSE,"т02бд"}</definedName>
    <definedName name="ц" hidden="1">{#N/A,#N/A,FALSE,"т02бд"}</definedName>
    <definedName name="цеу" localSheetId="2" hidden="1">{#N/A,#N/A,FALSE,"т02бд"}</definedName>
    <definedName name="цеу" localSheetId="8" hidden="1">{#N/A,#N/A,FALSE,"т02бд"}</definedName>
    <definedName name="цеу" localSheetId="10" hidden="1">{#N/A,#N/A,FALSE,"т02бд"}</definedName>
    <definedName name="цеу" localSheetId="5" hidden="1">{#N/A,#N/A,FALSE,"т02бд"}</definedName>
    <definedName name="цеу" localSheetId="6" hidden="1">{#N/A,#N/A,FALSE,"т02бд"}</definedName>
    <definedName name="цеу" localSheetId="11" hidden="1">{#N/A,#N/A,FALSE,"т02бд"}</definedName>
    <definedName name="цеу" localSheetId="3" hidden="1">{#N/A,#N/A,FALSE,"т02бд"}</definedName>
    <definedName name="цеу" localSheetId="13" hidden="1">{#N/A,#N/A,FALSE,"т02бд"}</definedName>
    <definedName name="цеу" localSheetId="7" hidden="1">{#N/A,#N/A,FALSE,"т02бд"}</definedName>
    <definedName name="цеу" localSheetId="12" hidden="1">{#N/A,#N/A,FALSE,"т02бд"}</definedName>
    <definedName name="цеу" localSheetId="4" hidden="1">{#N/A,#N/A,FALSE,"т02бд"}</definedName>
    <definedName name="цеу" localSheetId="0" hidden="1">{#N/A,#N/A,FALSE,"т02бд"}</definedName>
    <definedName name="цеу" hidden="1">{#N/A,#N/A,FALSE,"т02бд"}</definedName>
    <definedName name="черв" localSheetId="2" hidden="1">{#N/A,#N/A,FALSE,"т02бд"}</definedName>
    <definedName name="черв" localSheetId="8" hidden="1">{#N/A,#N/A,FALSE,"т02бд"}</definedName>
    <definedName name="черв" localSheetId="10" hidden="1">{#N/A,#N/A,FALSE,"т02бд"}</definedName>
    <definedName name="черв" localSheetId="5" hidden="1">{#N/A,#N/A,FALSE,"т02бд"}</definedName>
    <definedName name="черв" localSheetId="6" hidden="1">{#N/A,#N/A,FALSE,"т02бд"}</definedName>
    <definedName name="черв" localSheetId="11" hidden="1">{#N/A,#N/A,FALSE,"т02бд"}</definedName>
    <definedName name="черв" localSheetId="3" hidden="1">{#N/A,#N/A,FALSE,"т02бд"}</definedName>
    <definedName name="черв" localSheetId="13" hidden="1">{#N/A,#N/A,FALSE,"т02бд"}</definedName>
    <definedName name="черв" localSheetId="7" hidden="1">{#N/A,#N/A,FALSE,"т02бд"}</definedName>
    <definedName name="черв" localSheetId="12" hidden="1">{#N/A,#N/A,FALSE,"т02бд"}</definedName>
    <definedName name="черв" localSheetId="4" hidden="1">{#N/A,#N/A,FALSE,"т02бд"}</definedName>
    <definedName name="черв" localSheetId="0" hidden="1">{#N/A,#N/A,FALSE,"т02бд"}</definedName>
    <definedName name="черв" hidden="1">{#N/A,#N/A,FALSE,"т02бд"}</definedName>
  </definedNames>
  <calcPr calcId="152511"/>
</workbook>
</file>

<file path=xl/calcChain.xml><?xml version="1.0" encoding="utf-8"?>
<calcChain xmlns="http://schemas.openxmlformats.org/spreadsheetml/2006/main">
  <c r="B24" i="52" l="1"/>
  <c r="G8" i="44" l="1"/>
  <c r="F8" i="44"/>
  <c r="E8" i="44"/>
  <c r="K31" i="48" l="1"/>
  <c r="C41" i="7" l="1"/>
  <c r="D141" i="46" l="1"/>
  <c r="C141" i="46"/>
  <c r="B141" i="46"/>
  <c r="D139" i="46"/>
  <c r="C139" i="46"/>
  <c r="B139" i="46"/>
  <c r="F60" i="46"/>
  <c r="E60" i="46"/>
  <c r="D60" i="46"/>
  <c r="C60" i="46"/>
  <c r="B60" i="46"/>
  <c r="F53" i="46"/>
  <c r="E53" i="46"/>
  <c r="D53" i="46"/>
  <c r="C53" i="46"/>
  <c r="B53" i="46"/>
  <c r="F46" i="46"/>
  <c r="E46" i="46"/>
  <c r="D46" i="46"/>
  <c r="C46" i="46"/>
  <c r="B46" i="46"/>
  <c r="N45" i="46"/>
  <c r="O45" i="46" s="1"/>
  <c r="L45" i="46"/>
  <c r="M45" i="46" s="1"/>
  <c r="J45" i="46"/>
  <c r="K45" i="46" s="1"/>
  <c r="H45" i="46"/>
  <c r="I45" i="46" s="1"/>
  <c r="N44" i="46"/>
  <c r="O44" i="46" s="1"/>
  <c r="L44" i="46"/>
  <c r="M44" i="46" s="1"/>
  <c r="J44" i="46"/>
  <c r="K44" i="46" s="1"/>
  <c r="H44" i="46"/>
  <c r="I44" i="46" s="1"/>
  <c r="N43" i="46"/>
  <c r="O43" i="46" s="1"/>
  <c r="L43" i="46"/>
  <c r="M43" i="46" s="1"/>
  <c r="J43" i="46"/>
  <c r="K43" i="46" s="1"/>
  <c r="H43" i="46"/>
  <c r="I43" i="46" s="1"/>
  <c r="A41" i="46"/>
  <c r="A98" i="46" s="1"/>
  <c r="F24" i="46"/>
  <c r="K24" i="46" s="1"/>
  <c r="E24" i="46"/>
  <c r="D24" i="46"/>
  <c r="C24" i="46"/>
  <c r="B24" i="46"/>
  <c r="K23" i="46"/>
  <c r="J23" i="46"/>
  <c r="I23" i="46"/>
  <c r="H23" i="46"/>
  <c r="K22" i="46"/>
  <c r="J22" i="46"/>
  <c r="I22" i="46"/>
  <c r="H22" i="46"/>
  <c r="K21" i="46"/>
  <c r="J21" i="46"/>
  <c r="I21" i="46"/>
  <c r="H21" i="46"/>
  <c r="D15" i="46"/>
  <c r="B15" i="46"/>
  <c r="F14" i="46"/>
  <c r="E14" i="46"/>
  <c r="F13" i="46"/>
  <c r="E13" i="46"/>
  <c r="F12" i="46"/>
  <c r="E12" i="46"/>
  <c r="F8" i="46"/>
  <c r="E8" i="46"/>
  <c r="F7" i="46"/>
  <c r="E7" i="46"/>
  <c r="F6" i="46"/>
  <c r="E6" i="46"/>
  <c r="F5" i="46"/>
  <c r="E5" i="46"/>
  <c r="B82" i="11"/>
  <c r="Q13" i="11"/>
  <c r="N13" i="11"/>
  <c r="K13" i="11"/>
  <c r="H13" i="11"/>
  <c r="E13" i="11"/>
  <c r="B13" i="11"/>
  <c r="J37" i="48"/>
  <c r="J36" i="48"/>
  <c r="J35" i="48"/>
  <c r="J34" i="48"/>
  <c r="J33" i="48"/>
  <c r="J32" i="48"/>
  <c r="J31" i="48"/>
  <c r="J30" i="48"/>
  <c r="J11" i="48"/>
  <c r="J10" i="48"/>
  <c r="K10" i="48" s="1"/>
  <c r="J9" i="48"/>
  <c r="J8" i="48"/>
  <c r="K8" i="48" s="1"/>
  <c r="J7" i="48"/>
  <c r="J6" i="48"/>
  <c r="J5" i="48"/>
  <c r="J4" i="48"/>
  <c r="K4" i="48" s="1"/>
  <c r="B25" i="52"/>
  <c r="C24" i="52"/>
  <c r="C16" i="52"/>
  <c r="B16" i="52"/>
  <c r="I57" i="9"/>
  <c r="F57" i="9"/>
  <c r="C57" i="9"/>
  <c r="I43" i="9"/>
  <c r="F43" i="9"/>
  <c r="C43" i="9"/>
  <c r="I28" i="9"/>
  <c r="F28" i="9"/>
  <c r="C28" i="9"/>
  <c r="G29" i="35"/>
  <c r="E29" i="35"/>
  <c r="D29" i="35"/>
  <c r="C29" i="35"/>
  <c r="G28" i="35"/>
  <c r="F28" i="35"/>
  <c r="E28" i="35"/>
  <c r="D28" i="35"/>
  <c r="C28" i="35"/>
  <c r="G27" i="35"/>
  <c r="E27" i="35"/>
  <c r="D27" i="35"/>
  <c r="C27" i="35"/>
  <c r="G26" i="35"/>
  <c r="F26" i="35"/>
  <c r="E26" i="35"/>
  <c r="D26" i="35"/>
  <c r="C26" i="35"/>
  <c r="G25" i="35"/>
  <c r="E25" i="35"/>
  <c r="D25" i="35"/>
  <c r="C25" i="35"/>
  <c r="G24" i="35"/>
  <c r="F24" i="35"/>
  <c r="E24" i="35"/>
  <c r="D24" i="35"/>
  <c r="C24" i="35"/>
  <c r="B23" i="35"/>
  <c r="B24" i="35" s="1"/>
  <c r="S14" i="35"/>
  <c r="R14" i="35"/>
  <c r="Q14" i="35"/>
  <c r="P14" i="35"/>
  <c r="O14" i="35"/>
  <c r="F32" i="53"/>
  <c r="E32" i="53"/>
  <c r="D32" i="53"/>
  <c r="C32" i="53"/>
  <c r="B32" i="53"/>
  <c r="H30" i="53"/>
  <c r="G30" i="53"/>
  <c r="I30" i="53" s="1"/>
  <c r="F30" i="53"/>
  <c r="E30" i="53"/>
  <c r="D30" i="53"/>
  <c r="C30" i="53"/>
  <c r="B30" i="53"/>
  <c r="I29" i="53"/>
  <c r="H29" i="53"/>
  <c r="G28" i="53"/>
  <c r="H28" i="53" s="1"/>
  <c r="F28" i="53"/>
  <c r="E28" i="53"/>
  <c r="D28" i="53"/>
  <c r="C28" i="53"/>
  <c r="B28" i="53"/>
  <c r="I27" i="53"/>
  <c r="H27" i="53"/>
  <c r="G26" i="53"/>
  <c r="G33" i="53" s="1"/>
  <c r="F26" i="53"/>
  <c r="E26" i="53"/>
  <c r="D26" i="53"/>
  <c r="C26" i="53"/>
  <c r="C33" i="53" s="1"/>
  <c r="B26" i="53"/>
  <c r="I25" i="53"/>
  <c r="G24" i="53"/>
  <c r="F24" i="53"/>
  <c r="E24" i="53"/>
  <c r="D24" i="53"/>
  <c r="C24" i="53"/>
  <c r="B24" i="53"/>
  <c r="G22" i="53"/>
  <c r="H22" i="53" s="1"/>
  <c r="F22" i="53"/>
  <c r="E22" i="53"/>
  <c r="D22" i="53"/>
  <c r="C22" i="53"/>
  <c r="B22" i="53"/>
  <c r="I21" i="53"/>
  <c r="H21" i="53"/>
  <c r="H20" i="53"/>
  <c r="G20" i="53"/>
  <c r="I20" i="53" s="1"/>
  <c r="F20" i="53"/>
  <c r="E20" i="53"/>
  <c r="D20" i="53"/>
  <c r="C20" i="53"/>
  <c r="B20" i="53"/>
  <c r="I19" i="53"/>
  <c r="H19" i="53"/>
  <c r="G18" i="53"/>
  <c r="H18" i="53" s="1"/>
  <c r="F18" i="53"/>
  <c r="F33" i="53" s="1"/>
  <c r="E18" i="53"/>
  <c r="E33" i="53" s="1"/>
  <c r="D18" i="53"/>
  <c r="D33" i="53" s="1"/>
  <c r="C18" i="53"/>
  <c r="B18" i="53"/>
  <c r="B33" i="53" s="1"/>
  <c r="I17" i="53"/>
  <c r="H17" i="53"/>
  <c r="I16" i="53"/>
  <c r="H16" i="53"/>
  <c r="G14" i="53"/>
  <c r="I14" i="53" s="1"/>
  <c r="F14" i="53"/>
  <c r="E14" i="53"/>
  <c r="D14" i="53"/>
  <c r="C14" i="53"/>
  <c r="B14" i="53"/>
  <c r="I13" i="53"/>
  <c r="G12" i="53"/>
  <c r="F12" i="53"/>
  <c r="E12" i="53"/>
  <c r="D12" i="53"/>
  <c r="C12" i="53"/>
  <c r="B12" i="53"/>
  <c r="H10" i="53"/>
  <c r="G10" i="53"/>
  <c r="I10" i="53" s="1"/>
  <c r="F10" i="53"/>
  <c r="E10" i="53"/>
  <c r="D10" i="53"/>
  <c r="C10" i="53"/>
  <c r="B10" i="53"/>
  <c r="I9" i="53"/>
  <c r="H9" i="53"/>
  <c r="G8" i="53"/>
  <c r="H8" i="53" s="1"/>
  <c r="F8" i="53"/>
  <c r="F15" i="53" s="1"/>
  <c r="E8" i="53"/>
  <c r="D8" i="53"/>
  <c r="C8" i="53"/>
  <c r="B8" i="53"/>
  <c r="B15" i="53" s="1"/>
  <c r="I7" i="53"/>
  <c r="H7" i="53"/>
  <c r="H6" i="53"/>
  <c r="G6" i="53"/>
  <c r="G15" i="53" s="1"/>
  <c r="F6" i="53"/>
  <c r="E6" i="53"/>
  <c r="E15" i="53" s="1"/>
  <c r="D6" i="53"/>
  <c r="D15" i="53" s="1"/>
  <c r="C6" i="53"/>
  <c r="C15" i="53" s="1"/>
  <c r="B6" i="53"/>
  <c r="I5" i="53"/>
  <c r="H5" i="53"/>
  <c r="I4" i="53"/>
  <c r="H4" i="53"/>
  <c r="I3" i="53"/>
  <c r="H3" i="53"/>
  <c r="H20" i="30"/>
  <c r="G20" i="30"/>
  <c r="F20" i="30"/>
  <c r="H19" i="30"/>
  <c r="G19" i="30"/>
  <c r="F19" i="30"/>
  <c r="H18" i="30"/>
  <c r="G18" i="30"/>
  <c r="F18" i="30"/>
  <c r="H17" i="30"/>
  <c r="G17" i="30"/>
  <c r="F17" i="30"/>
  <c r="H16" i="30"/>
  <c r="G16" i="30"/>
  <c r="F16" i="30"/>
  <c r="H15" i="30"/>
  <c r="G15" i="30"/>
  <c r="F15" i="30"/>
  <c r="H14" i="30"/>
  <c r="G14" i="30"/>
  <c r="F14" i="30"/>
  <c r="H13" i="30"/>
  <c r="G13" i="30"/>
  <c r="F13" i="30"/>
  <c r="H12" i="30"/>
  <c r="G12" i="30"/>
  <c r="F12" i="30"/>
  <c r="H11" i="30"/>
  <c r="G11" i="30"/>
  <c r="F11" i="30"/>
  <c r="H10" i="30"/>
  <c r="G10" i="30"/>
  <c r="F10" i="30"/>
  <c r="H9" i="30"/>
  <c r="G9" i="30"/>
  <c r="F9" i="30"/>
  <c r="H8" i="30"/>
  <c r="G8" i="30"/>
  <c r="F8" i="30"/>
  <c r="H7" i="30"/>
  <c r="G7" i="30"/>
  <c r="F7" i="30"/>
  <c r="H6" i="30"/>
  <c r="G6" i="30"/>
  <c r="F6" i="30"/>
  <c r="H5" i="30"/>
  <c r="G5" i="30"/>
  <c r="F5" i="30"/>
  <c r="H4" i="30"/>
  <c r="G4" i="30"/>
  <c r="F4" i="30"/>
  <c r="H3" i="30"/>
  <c r="G3" i="30"/>
  <c r="F3" i="30"/>
  <c r="H46" i="46" l="1"/>
  <c r="I46" i="46" s="1"/>
  <c r="J46" i="46"/>
  <c r="K46" i="46" s="1"/>
  <c r="H15" i="53"/>
  <c r="I15" i="53"/>
  <c r="I8" i="53"/>
  <c r="I18" i="53"/>
  <c r="I22" i="53"/>
  <c r="I28" i="53"/>
  <c r="I6" i="53"/>
  <c r="I26" i="53"/>
  <c r="F15" i="46"/>
  <c r="J24" i="46"/>
  <c r="L46" i="46"/>
  <c r="M46" i="46" s="1"/>
  <c r="N46" i="46"/>
  <c r="O46" i="46" s="1"/>
  <c r="D140" i="46"/>
  <c r="B140" i="46"/>
  <c r="C140" i="46"/>
  <c r="K6" i="48"/>
  <c r="K7" i="48"/>
  <c r="H24" i="46"/>
  <c r="E15" i="46"/>
  <c r="I24" i="46"/>
  <c r="K11" i="48"/>
  <c r="K9" i="48"/>
  <c r="K5" i="48"/>
  <c r="B29" i="35"/>
  <c r="B27" i="35"/>
  <c r="B25" i="35"/>
  <c r="B26" i="35"/>
  <c r="B28" i="35"/>
  <c r="T14" i="35"/>
</calcChain>
</file>

<file path=xl/sharedStrings.xml><?xml version="1.0" encoding="utf-8"?>
<sst xmlns="http://schemas.openxmlformats.org/spreadsheetml/2006/main" count="827" uniqueCount="324">
  <si>
    <t>Інтервальні</t>
  </si>
  <si>
    <t xml:space="preserve">Юридичні особи </t>
  </si>
  <si>
    <t xml:space="preserve"> Фізичні особи </t>
  </si>
  <si>
    <t>Фонди</t>
  </si>
  <si>
    <t>Відкриті</t>
  </si>
  <si>
    <t>Кількість КУА</t>
  </si>
  <si>
    <t>Дніпропетровська область</t>
  </si>
  <si>
    <t>Донецька область</t>
  </si>
  <si>
    <t>Одеська область</t>
  </si>
  <si>
    <t>Харківська область</t>
  </si>
  <si>
    <t>м. Київ та Київська область</t>
  </si>
  <si>
    <t>Регіон</t>
  </si>
  <si>
    <t xml:space="preserve"> резиденти  </t>
  </si>
  <si>
    <t xml:space="preserve">нерезиденти  </t>
  </si>
  <si>
    <t>Венчурні</t>
  </si>
  <si>
    <t>Усі (з венчурними)</t>
  </si>
  <si>
    <t>Запорізька область</t>
  </si>
  <si>
    <t>Частка за кіл-тю ІСІ</t>
  </si>
  <si>
    <t>Частка за кіл-тю КУА</t>
  </si>
  <si>
    <t>Частка за активами в управлінні</t>
  </si>
  <si>
    <t>Усі (крім венчурних)</t>
  </si>
  <si>
    <t>-</t>
  </si>
  <si>
    <t>Львівська область</t>
  </si>
  <si>
    <t>Iвано-Франкiвська область</t>
  </si>
  <si>
    <t>* Без урахування цінних паперів ІСІ на пред’явника.</t>
  </si>
  <si>
    <t>Вартість активів НПФ в управлінні, грн.</t>
  </si>
  <si>
    <t>http://www.uaib.com.ua/analituaib/rankings/kua.html</t>
  </si>
  <si>
    <t>%</t>
  </si>
  <si>
    <t>Інші регіони*</t>
  </si>
  <si>
    <t>Полтавська область</t>
  </si>
  <si>
    <t xml:space="preserve">Фізичні особи </t>
  </si>
  <si>
    <t>http://www.uaib.com.ua/analituaib/rankings/ici.html</t>
  </si>
  <si>
    <t>Інвестори ІСІ за категоріями, кількість та частка у загальній кількості</t>
  </si>
  <si>
    <t>х</t>
  </si>
  <si>
    <t>31.12.2014 (2014)</t>
  </si>
  <si>
    <t>31.12.2015 (2015)</t>
  </si>
  <si>
    <t>частка</t>
  </si>
  <si>
    <t>http://www.bloomberg.com/markets/stocks/world-indexes</t>
  </si>
  <si>
    <t>31.12.2016 (2016)</t>
  </si>
  <si>
    <t>частка (разом)</t>
  </si>
  <si>
    <t>Закриті (крім венчурних), у т. ч.:</t>
  </si>
  <si>
    <t>з публічною емісією</t>
  </si>
  <si>
    <t>з приватною емісією</t>
  </si>
  <si>
    <t>31.12.2016</t>
  </si>
  <si>
    <t xml:space="preserve"> </t>
  </si>
  <si>
    <t>Інші регіони</t>
  </si>
  <si>
    <t>Розподіл ВЧА ІСІ за категоріями інвесторів станом на 31.03.2017 р., частка у ВЧА*</t>
  </si>
  <si>
    <t>РАЗОМ</t>
  </si>
  <si>
    <t>31.03.2017</t>
  </si>
  <si>
    <t xml:space="preserve">резиденти  </t>
  </si>
  <si>
    <t>З початку 2017 року</t>
  </si>
  <si>
    <r>
      <rPr>
        <b/>
        <i/>
        <sz val="9"/>
        <color indexed="8"/>
        <rFont val="Arial"/>
        <family val="2"/>
        <charset val="204"/>
      </rPr>
      <t xml:space="preserve">NB: </t>
    </r>
    <r>
      <rPr>
        <i/>
        <sz val="9"/>
        <color indexed="8"/>
        <rFont val="Arial"/>
        <family val="2"/>
        <charset val="204"/>
      </rPr>
      <t>Різке погіршення динаміки у 2016 році, зокрема в частині лістингових ЦП, пов'язано з набранням чинності з початку року значно жорсткіших вимог до лістингу, що були прийняті внесенням змін у нормативний акт НКЦПФР, який регулює діяльність фондових бірж.</t>
    </r>
  </si>
  <si>
    <t>30.06.2017</t>
  </si>
  <si>
    <t>30.06.2016</t>
  </si>
  <si>
    <t>Capital Flow in Open-ended CII</t>
  </si>
  <si>
    <t>Stock Indexes: Ukraine and the World</t>
  </si>
  <si>
    <t>Indexes</t>
  </si>
  <si>
    <t>Q2 2017</t>
  </si>
  <si>
    <t>Year</t>
  </si>
  <si>
    <t>BIST 100 National Index (Тurkey)</t>
  </si>
  <si>
    <t>Cyprus SE General Index (Cyprus)</t>
  </si>
  <si>
    <t>HANG SENG (Hong Kong)</t>
  </si>
  <si>
    <t>NIKKEI 225 (Japan)</t>
  </si>
  <si>
    <t>WSE WIG 20 (Poland)</t>
  </si>
  <si>
    <t>PFTS (Ukraine)</t>
  </si>
  <si>
    <t>SENSEX (Mumbai SE) 30 (Іndia)</t>
  </si>
  <si>
    <t>DJIA (USA)</t>
  </si>
  <si>
    <t>S&amp;P 500 (USA)</t>
  </si>
  <si>
    <t>UX (Ukraine)</t>
  </si>
  <si>
    <t>DAX (Germany)</t>
  </si>
  <si>
    <t>CAC 40 (France)</t>
  </si>
  <si>
    <t>FTSE 100  (Great Britain)</t>
  </si>
  <si>
    <t>SHANGHAI SE COMPOSITE (China)</t>
  </si>
  <si>
    <t>Ibovespa Sao Paulo SE Index (Brazil)</t>
  </si>
  <si>
    <t>MICEX (Russia)</t>
  </si>
  <si>
    <t>RTS (Russia)</t>
  </si>
  <si>
    <t>* According to data of exchanges and Bloomberg Agency</t>
  </si>
  <si>
    <t>Ranking by quarterly indicator</t>
  </si>
  <si>
    <t>Indicator/ Date</t>
  </si>
  <si>
    <t>Number of Securities in the listing of stock exchanges including:</t>
  </si>
  <si>
    <t>Number of securities in the registers (listing) of stock exchanges, including:</t>
  </si>
  <si>
    <t>equities*</t>
  </si>
  <si>
    <t>corporate bonds</t>
  </si>
  <si>
    <t>municipal bonds</t>
  </si>
  <si>
    <t>NBU deposit certificates</t>
  </si>
  <si>
    <t xml:space="preserve">Trading volume on the stock exchanges (total) per year, UAH mln, including: </t>
  </si>
  <si>
    <t>equities</t>
  </si>
  <si>
    <t>investment certificates</t>
  </si>
  <si>
    <t>derivatives (without state derivatives)</t>
  </si>
  <si>
    <t>Sources: data on securities in the stock exchanges lists and on the volumes of trading - NCSSMF, stock exchanges; calculations - UAIB</t>
  </si>
  <si>
    <t>* Including MHP S.A. Depository Receipts. Excluding CIF equities and investment certificates (as at June 30, 2017 there were 6 in the 2 nd level of listing - five CIF equities and one IC UIF).</t>
  </si>
  <si>
    <t>** In the data as at June 30, 2017 (for the 2nd quarter of 2017) option certificates are included in the composition of derivatives.</t>
  </si>
  <si>
    <t>30.06.2016 (Q2 2016)</t>
  </si>
  <si>
    <t>31.03.2017 (Q1 2017)</t>
  </si>
  <si>
    <t>30.06.2017 (Q2 2017)</t>
  </si>
  <si>
    <t>Annual Change</t>
  </si>
  <si>
    <t>Change for Q2 2017</t>
  </si>
  <si>
    <t>Date</t>
  </si>
  <si>
    <t>Number of AMC</t>
  </si>
  <si>
    <t>Number of Registered CII per One AMC</t>
  </si>
  <si>
    <t>* AMC - asset management company; CII - collective investment institution; NPF - private pension fund</t>
  </si>
  <si>
    <t>For more details on the results of the AMC's CII asset management activities, NPF and IC see</t>
  </si>
  <si>
    <t>AMC ranking</t>
  </si>
  <si>
    <t>CII ranking</t>
  </si>
  <si>
    <t>Number of CII that Have Reached Compliance with the Standards, by  Fund Type and Legal Form</t>
  </si>
  <si>
    <t>Date/Period</t>
  </si>
  <si>
    <t>Total</t>
  </si>
  <si>
    <t>UIF*</t>
  </si>
  <si>
    <t>CIF*</t>
  </si>
  <si>
    <t>O*</t>
  </si>
  <si>
    <t>Os*</t>
  </si>
  <si>
    <t>І*</t>
  </si>
  <si>
    <t>Іs*</t>
  </si>
  <si>
    <t>CD*</t>
  </si>
  <si>
    <t>CNN*</t>
  </si>
  <si>
    <t>Cs*</t>
  </si>
  <si>
    <t>CV*</t>
  </si>
  <si>
    <t>Annual change</t>
  </si>
  <si>
    <t>Q2 2017 change</t>
  </si>
  <si>
    <t>YTD Change</t>
  </si>
  <si>
    <t>*UIF - Unit Investment Funds, CIF - Corporate Investment Funds; O – open-ended diversified CII, Os – open-ended specialized CII, І – interval divercified, Is - interval specialized, CD – closed-end diversified, CNN - closed-end non-diversified non-venture, CV - venture CII (closed-end non-diversified, with private issue).</t>
  </si>
  <si>
    <t>Number of Diversified CII with Public Issue, by Fund Class*</t>
  </si>
  <si>
    <t>Equity funds</t>
  </si>
  <si>
    <t>Bond funds</t>
  </si>
  <si>
    <t>Mixed funds*</t>
  </si>
  <si>
    <t>Money market funds</t>
  </si>
  <si>
    <t>Other funds</t>
  </si>
  <si>
    <t>Open-ended</t>
  </si>
  <si>
    <t>Interval</t>
  </si>
  <si>
    <t>Closed-end (venture excluded)</t>
  </si>
  <si>
    <t>Venture</t>
  </si>
  <si>
    <t>* Funds that have equities and bonds, and cash in their portfolios.</t>
  </si>
  <si>
    <t>See more  on Fund Types: http://www.uaib.com.ua/rankings_/byclass.html</t>
  </si>
  <si>
    <t xml:space="preserve">CII with Public Issue </t>
  </si>
  <si>
    <t>CII Type and Class</t>
  </si>
  <si>
    <t>Open-ended (total), including:</t>
  </si>
  <si>
    <t>diversified</t>
  </si>
  <si>
    <t>specialized</t>
  </si>
  <si>
    <t>Interval(total), including:</t>
  </si>
  <si>
    <t>Closed-end (total), including:</t>
  </si>
  <si>
    <t>non-diversified</t>
  </si>
  <si>
    <t>Number of funds</t>
  </si>
  <si>
    <t>Regional Distribution of AMC, CII and their assets under management</t>
  </si>
  <si>
    <t>Region</t>
  </si>
  <si>
    <t>Share by AMC Number</t>
  </si>
  <si>
    <t>Share by CII Number</t>
  </si>
  <si>
    <t>Share by CII AuM</t>
  </si>
  <si>
    <t>c.Kyiv and Kyiv region</t>
  </si>
  <si>
    <t>Dnipropetrovsk region</t>
  </si>
  <si>
    <t>Kharkiv region</t>
  </si>
  <si>
    <t>Odessa region</t>
  </si>
  <si>
    <t>Lviv region</t>
  </si>
  <si>
    <t>Other Regions*</t>
  </si>
  <si>
    <t>Other Regions</t>
  </si>
  <si>
    <t>Ivano-Frankivsk region</t>
  </si>
  <si>
    <t>Poltava region</t>
  </si>
  <si>
    <t>Zaporizhzhia region</t>
  </si>
  <si>
    <t>Donetsk region</t>
  </si>
  <si>
    <t>*  Taking into account the ARC and Sevastopol City</t>
  </si>
  <si>
    <t>CII Assets Value*</t>
  </si>
  <si>
    <t>Funds</t>
  </si>
  <si>
    <t>Closed-end  (excl. venture), incl.</t>
  </si>
  <si>
    <t>with public issue</t>
  </si>
  <si>
    <t>with  private issue</t>
  </si>
  <si>
    <t>All funds  (excl. venture)</t>
  </si>
  <si>
    <t>Venture funds</t>
  </si>
  <si>
    <t xml:space="preserve">All funds </t>
  </si>
  <si>
    <t>YTD 2017 Change</t>
  </si>
  <si>
    <t>UAH, mln.</t>
  </si>
  <si>
    <t>* Acting CII that have reached the norm for minimum amount of assets (were recognized as valid),  are managed by AMC and provided statements for the relevant period (on the reporting date)</t>
  </si>
  <si>
    <t>CII NAV Breakdown (excl. venture )</t>
  </si>
  <si>
    <t>CII NAV Breakdown (incl. venture )</t>
  </si>
  <si>
    <t>CII NAV*</t>
  </si>
  <si>
    <t>Q2 2017 Change</t>
  </si>
  <si>
    <t>Period</t>
  </si>
  <si>
    <t>Number of funds on which data for the period are available*</t>
  </si>
  <si>
    <t>Net Inflow /Outflow in Open-Ended CII in Q2 2016-2017, UAH, thsd</t>
  </si>
  <si>
    <t>For 12 months</t>
  </si>
  <si>
    <t>Annual</t>
  </si>
  <si>
    <t>…in the previous quarter</t>
  </si>
  <si>
    <t xml:space="preserve">* For quarterly data  -  the average based on monthly data </t>
  </si>
  <si>
    <t>June '16</t>
  </si>
  <si>
    <t>August  '16</t>
  </si>
  <si>
    <t>September  '16</t>
  </si>
  <si>
    <t>October '16</t>
  </si>
  <si>
    <t>November '16</t>
  </si>
  <si>
    <t>December '16</t>
  </si>
  <si>
    <t>January  '17</t>
  </si>
  <si>
    <t>February   '17</t>
  </si>
  <si>
    <t>March   '17</t>
  </si>
  <si>
    <t>April '17</t>
  </si>
  <si>
    <t>May  '17</t>
  </si>
  <si>
    <t>June '17</t>
  </si>
  <si>
    <t>Q2 '16</t>
  </si>
  <si>
    <t>Q3 '16</t>
  </si>
  <si>
    <t>Q4 '16</t>
  </si>
  <si>
    <t>Q1 '17</t>
  </si>
  <si>
    <t>Q2 '17</t>
  </si>
  <si>
    <t>Legal Entities</t>
  </si>
  <si>
    <t>Natural Persons</t>
  </si>
  <si>
    <t>TOTAL</t>
  </si>
  <si>
    <t>residents</t>
  </si>
  <si>
    <t>non-residents</t>
  </si>
  <si>
    <t>Closed-end (excl. venture), incl.</t>
  </si>
  <si>
    <t>with private issue</t>
  </si>
  <si>
    <t>All funds (excl. venture)</t>
  </si>
  <si>
    <t>All funds</t>
  </si>
  <si>
    <t>CII NAV Breakdown by Categories of Investors, as at 30.06.2017, Share of  NAV*</t>
  </si>
  <si>
    <t>As at 31.03.2017</t>
  </si>
  <si>
    <t>* Excluding the fund's securities to bearer.</t>
  </si>
  <si>
    <t>CII Assets Structure by Fund Types</t>
  </si>
  <si>
    <t>As at 30.06.2017</t>
  </si>
  <si>
    <t>Open-ended CII</t>
  </si>
  <si>
    <t>Interval CII</t>
  </si>
  <si>
    <t>Closed-end CII with Public Issue</t>
  </si>
  <si>
    <t>Other assets (including AR*)</t>
  </si>
  <si>
    <t>Cash and bank deposits</t>
  </si>
  <si>
    <t>Bank metals</t>
  </si>
  <si>
    <t>State bonds (OVDP)</t>
  </si>
  <si>
    <t>Equities</t>
  </si>
  <si>
    <t>Corporate bonds</t>
  </si>
  <si>
    <t>Securities</t>
  </si>
  <si>
    <t>Other assets (including AR)</t>
  </si>
  <si>
    <t>Real estate</t>
  </si>
  <si>
    <t>Promissory notes</t>
  </si>
  <si>
    <t>Venture CII</t>
  </si>
  <si>
    <t>Moneys and bank deposits</t>
  </si>
  <si>
    <t>Mortgage</t>
  </si>
  <si>
    <t>Other securities</t>
  </si>
  <si>
    <t xml:space="preserve">Changes in CII Asset Structure by  Fund Types     </t>
  </si>
  <si>
    <t xml:space="preserve"> Asset Type / CII Type  /Change per quarter  </t>
  </si>
  <si>
    <t>p.p.</t>
  </si>
  <si>
    <t xml:space="preserve">Value Breakdown of Aggregate Securities Portfolio, by Types of Instruments, as at 30.06.2017 </t>
  </si>
  <si>
    <t>All CII</t>
  </si>
  <si>
    <t>Security Type</t>
  </si>
  <si>
    <t>Share in the Aggregate CII Securities Portfolio</t>
  </si>
  <si>
    <t>Change, %</t>
  </si>
  <si>
    <t>Mortgage securities</t>
  </si>
  <si>
    <t>Derivatives</t>
  </si>
  <si>
    <t>All CII (venture excluded)</t>
  </si>
  <si>
    <t>Diversified CII</t>
  </si>
  <si>
    <t>Others</t>
  </si>
  <si>
    <t>Rates of Return: CII and Other Areas of Investment</t>
  </si>
  <si>
    <t>Q1 2017</t>
  </si>
  <si>
    <t>YTD 2017</t>
  </si>
  <si>
    <t>Rates of return*</t>
  </si>
  <si>
    <t>*  CII rates of return - based on the reported quarterly data;</t>
  </si>
  <si>
    <t>Closed-end (venture excluded) CII with private issue</t>
  </si>
  <si>
    <t>PFTS Index</t>
  </si>
  <si>
    <t xml:space="preserve">Inflation (Consumer Price Index) </t>
  </si>
  <si>
    <t>UAH deposits</t>
  </si>
  <si>
    <t>EURO deposits</t>
  </si>
  <si>
    <t xml:space="preserve">Open-Ended CII  </t>
  </si>
  <si>
    <t>Bond Funds</t>
  </si>
  <si>
    <t>UX Index</t>
  </si>
  <si>
    <t>Real estate in Kyiv (USD)</t>
  </si>
  <si>
    <t>Other (difersified public) funds</t>
  </si>
  <si>
    <t>Mixed funds</t>
  </si>
  <si>
    <t>USD deposits</t>
  </si>
  <si>
    <t>Gold deposit (at official rate of gold)</t>
  </si>
  <si>
    <t>Real estate in Kyiv, UAH</t>
  </si>
  <si>
    <t>** In UAH - according to the portal "Столичная недвижимость"": http://100realty.ua; in USD  - also according to data from portals  http://www.domik.net та http://realt.ua.</t>
  </si>
  <si>
    <t>no data</t>
  </si>
  <si>
    <t>Statistics of NPF Asset Management Market for Q2 2017</t>
  </si>
  <si>
    <t>Number of AMC Managing NPF Assets</t>
  </si>
  <si>
    <t>NPF type</t>
  </si>
  <si>
    <t>Number of NPF under Management *</t>
  </si>
  <si>
    <t>Open</t>
  </si>
  <si>
    <t>Corporate</t>
  </si>
  <si>
    <t>Professional</t>
  </si>
  <si>
    <t>Assets, UAH</t>
  </si>
  <si>
    <t xml:space="preserve">Number of NPF reported </t>
  </si>
  <si>
    <t>NPF Assets under Management Change  for Q2 2017</t>
  </si>
  <si>
    <t>Annual Change, %</t>
  </si>
  <si>
    <t>Annual Change, UAH</t>
  </si>
  <si>
    <t>Average value of fund as at 30.06.2017, UAH.</t>
  </si>
  <si>
    <t xml:space="preserve">Dynamics of the Major Components of Assets for the Quarter and for the Year   </t>
  </si>
  <si>
    <t>Change for the quarter,%</t>
  </si>
  <si>
    <t>Structure of NPF Assets under AMC Management</t>
  </si>
  <si>
    <t>Other assets</t>
  </si>
  <si>
    <t>Assets/NPF Type</t>
  </si>
  <si>
    <t>Municipal bonds</t>
  </si>
  <si>
    <t>(UAH)</t>
  </si>
  <si>
    <t>Structure of NPF Assets under AMC Management by NPF Types</t>
  </si>
  <si>
    <t>Number of AMC Managing IC Assets</t>
  </si>
  <si>
    <t xml:space="preserve"> Number of IC Managed</t>
  </si>
  <si>
    <t>Change of IC Asset under management</t>
  </si>
  <si>
    <t xml:space="preserve"> Q2 2017</t>
  </si>
  <si>
    <t>annual</t>
  </si>
  <si>
    <t>Q2 2016</t>
  </si>
  <si>
    <t>Q3 2016</t>
  </si>
  <si>
    <t>* IC - Insuarance Companies</t>
  </si>
  <si>
    <t>For more details on AMC performance in IC Asset Management see AMC Rankings:</t>
  </si>
  <si>
    <t>Aggregate NPF Portfolio</t>
  </si>
  <si>
    <t>FTSE/JSE Africa All-Share Index (RSA)</t>
  </si>
  <si>
    <t xml:space="preserve">Indicators of Stock Market of Ukraine </t>
  </si>
  <si>
    <t>state bonds (OVDP)</t>
  </si>
  <si>
    <t>оption certificates</t>
  </si>
  <si>
    <t>Total Number of AMC, CII and the Average Number of CII under Management (Registered)</t>
  </si>
  <si>
    <t>Net inflow/outflow for the period, UAH, thsd</t>
  </si>
  <si>
    <t>July '16</t>
  </si>
  <si>
    <r>
      <t>** For the year - the average for 12 months</t>
    </r>
    <r>
      <rPr>
        <i/>
        <sz val="9"/>
        <rFont val="Arial"/>
        <family val="2"/>
        <charset val="204"/>
      </rPr>
      <t>.</t>
    </r>
  </si>
  <si>
    <t>Savings certificates</t>
  </si>
  <si>
    <t>* AR - accounrs receivable</t>
  </si>
  <si>
    <t>Closed-end CII (ex. venture)</t>
  </si>
  <si>
    <t xml:space="preserve">All CII (ex. venture) </t>
  </si>
  <si>
    <t>Closed-end CII with Private Issue (ex. Venture)</t>
  </si>
  <si>
    <t xml:space="preserve">Closed-end CII (ex. Venture) </t>
  </si>
  <si>
    <t xml:space="preserve">All CII (ex. Venture) </t>
  </si>
  <si>
    <t>Closed-end, public issue</t>
  </si>
  <si>
    <t>Closed-end, private issue</t>
  </si>
  <si>
    <t>Aggregate Value of the Securities in CII Portfolios, UAH</t>
  </si>
  <si>
    <t>* Excluding NBU corporate pension fund.</t>
  </si>
  <si>
    <t>Change of assets in securities for the quarter, UAH</t>
  </si>
  <si>
    <t>Change of assets in securities for the year, UAH</t>
  </si>
  <si>
    <t>Change for the year, %</t>
  </si>
  <si>
    <t>Cash and bank deposits change for the quarter, UAH</t>
  </si>
  <si>
    <t>Change for the quarter, %</t>
  </si>
  <si>
    <t>Cash and bank deposits change for the year, UAH</t>
  </si>
  <si>
    <t>State bonds (incl. OVDP)</t>
  </si>
  <si>
    <t>IC Assets Managed, UAH mln.</t>
  </si>
  <si>
    <t>Statistics on the market of IC* asset management for the 2nd quarter of 2017</t>
  </si>
  <si>
    <t>Investors of CII by Categories as at 30.06.2017, Number and Share of theTotal Number</t>
  </si>
  <si>
    <t>Q4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</si>
</sst>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_(* #,##0.00_);_(* \(#,##0.00\);_(* &quot;-&quot;??_);_(@_)"/>
    <numFmt numFmtId="165" formatCode="0.0%"/>
    <numFmt numFmtId="166" formatCode="0.0"/>
    <numFmt numFmtId="167" formatCode="&quot;$&quot;#,##0_);[Red]\(&quot;$&quot;#,##0\)"/>
    <numFmt numFmtId="168" formatCode="0.000"/>
    <numFmt numFmtId="169" formatCode="#,##0.0"/>
    <numFmt numFmtId="170" formatCode="0.0000"/>
    <numFmt numFmtId="171" formatCode="0.0000%"/>
  </numFmts>
  <fonts count="88">
    <font>
      <sz val="10"/>
      <name val="Arial"/>
    </font>
    <font>
      <sz val="10"/>
      <name val="Arial"/>
      <family val="2"/>
      <charset val="204"/>
    </font>
    <font>
      <u/>
      <sz val="10"/>
      <color indexed="12"/>
      <name val="Arial"/>
      <family val="2"/>
      <charset val="204"/>
    </font>
    <font>
      <sz val="10"/>
      <color indexed="8"/>
      <name val="Arial"/>
      <family val="2"/>
      <charset val="204"/>
    </font>
    <font>
      <b/>
      <sz val="10"/>
      <color indexed="8"/>
      <name val="Arial"/>
      <family val="2"/>
      <charset val="204"/>
    </font>
    <font>
      <sz val="10"/>
      <name val="Arial"/>
      <family val="2"/>
      <charset val="204"/>
    </font>
    <font>
      <b/>
      <sz val="10"/>
      <name val="Arial"/>
      <family val="2"/>
      <charset val="204"/>
    </font>
    <font>
      <sz val="10"/>
      <color indexed="8"/>
      <name val="Arial"/>
      <family val="2"/>
      <charset val="204"/>
    </font>
    <font>
      <sz val="10"/>
      <name val="Arial Cyr"/>
      <charset val="204"/>
    </font>
    <font>
      <sz val="10"/>
      <name val="Arial"/>
      <family val="2"/>
      <charset val="204"/>
    </font>
    <font>
      <b/>
      <sz val="12"/>
      <color indexed="8"/>
      <name val="Arial"/>
      <family val="2"/>
      <charset val="204"/>
    </font>
    <font>
      <b/>
      <sz val="11"/>
      <color indexed="8"/>
      <name val="Arial"/>
      <family val="2"/>
      <charset val="204"/>
    </font>
    <font>
      <sz val="11"/>
      <color indexed="8"/>
      <name val="Arial"/>
      <family val="2"/>
      <charset val="204"/>
    </font>
    <font>
      <b/>
      <sz val="20"/>
      <color indexed="8"/>
      <name val="Arial"/>
      <family val="2"/>
      <charset val="204"/>
    </font>
    <font>
      <b/>
      <sz val="10"/>
      <name val="UkrainianBaltica"/>
      <family val="1"/>
      <charset val="204"/>
    </font>
    <font>
      <sz val="10"/>
      <name val="MS Sans Serif"/>
      <family val="2"/>
      <charset val="204"/>
    </font>
    <font>
      <i/>
      <sz val="10"/>
      <color indexed="8"/>
      <name val="Arial"/>
      <family val="2"/>
      <charset val="204"/>
    </font>
    <font>
      <i/>
      <sz val="10"/>
      <name val="Arial"/>
      <family val="2"/>
      <charset val="204"/>
    </font>
    <font>
      <i/>
      <sz val="8"/>
      <color indexed="8"/>
      <name val="Arial"/>
      <family val="2"/>
      <charset val="204"/>
    </font>
    <font>
      <b/>
      <i/>
      <sz val="11"/>
      <name val="Arial"/>
      <family val="2"/>
      <charset val="204"/>
    </font>
    <font>
      <i/>
      <sz val="11"/>
      <color indexed="8"/>
      <name val="Arial"/>
      <family val="2"/>
      <charset val="204"/>
    </font>
    <font>
      <b/>
      <sz val="14"/>
      <color indexed="8"/>
      <name val="Arial"/>
      <family val="2"/>
      <charset val="204"/>
    </font>
    <font>
      <b/>
      <i/>
      <sz val="10"/>
      <color indexed="8"/>
      <name val="Arial"/>
      <family val="2"/>
      <charset val="204"/>
    </font>
    <font>
      <b/>
      <i/>
      <sz val="10"/>
      <name val="Arial"/>
      <family val="2"/>
      <charset val="204"/>
    </font>
    <font>
      <b/>
      <sz val="16"/>
      <name val="Arial"/>
      <family val="2"/>
      <charset val="204"/>
    </font>
    <font>
      <sz val="12"/>
      <color indexed="8"/>
      <name val="Arial"/>
      <family val="2"/>
      <charset val="204"/>
    </font>
    <font>
      <i/>
      <sz val="8"/>
      <name val="Arial"/>
      <family val="2"/>
      <charset val="204"/>
    </font>
    <font>
      <b/>
      <sz val="12"/>
      <name val="Arial"/>
      <family val="2"/>
      <charset val="204"/>
    </font>
    <font>
      <sz val="10"/>
      <name val="Arial"/>
      <family val="2"/>
    </font>
    <font>
      <sz val="10"/>
      <color indexed="8"/>
      <name val="Arial"/>
      <family val="2"/>
    </font>
    <font>
      <b/>
      <sz val="10"/>
      <color indexed="8"/>
      <name val="Arial"/>
      <family val="2"/>
    </font>
    <font>
      <sz val="8"/>
      <name val="Arial"/>
      <family val="2"/>
      <charset val="204"/>
    </font>
    <font>
      <b/>
      <sz val="10"/>
      <name val="Arial Cyr"/>
      <charset val="204"/>
    </font>
    <font>
      <i/>
      <sz val="8"/>
      <name val="Arial Cyr"/>
      <charset val="204"/>
    </font>
    <font>
      <b/>
      <i/>
      <sz val="11"/>
      <color indexed="8"/>
      <name val="Arial"/>
      <family val="2"/>
      <charset val="204"/>
    </font>
    <font>
      <u/>
      <sz val="8"/>
      <color indexed="12"/>
      <name val="Arial"/>
      <family val="2"/>
      <charset val="204"/>
    </font>
    <font>
      <sz val="8"/>
      <name val="Arial"/>
      <family val="2"/>
      <charset val="204"/>
    </font>
    <font>
      <sz val="8"/>
      <name val="Arial"/>
      <family val="2"/>
      <charset val="204"/>
    </font>
    <font>
      <sz val="10"/>
      <color indexed="10"/>
      <name val="Arial Cyr"/>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Tahoma"/>
      <family val="2"/>
      <charset val="204"/>
    </font>
    <font>
      <u/>
      <sz val="10"/>
      <color indexed="12"/>
      <name val="Arial Cyr"/>
      <charset val="204"/>
    </font>
    <font>
      <sz val="10"/>
      <color indexed="8"/>
      <name val="MS Sans Serif"/>
      <family val="2"/>
      <charset val="204"/>
    </font>
    <font>
      <sz val="9"/>
      <color indexed="8"/>
      <name val="Arial"/>
      <family val="2"/>
      <charset val="204"/>
    </font>
    <font>
      <b/>
      <sz val="9"/>
      <color indexed="8"/>
      <name val="Arial"/>
      <family val="2"/>
      <charset val="204"/>
    </font>
    <font>
      <i/>
      <sz val="9"/>
      <color indexed="8"/>
      <name val="Arial"/>
      <family val="2"/>
      <charset val="204"/>
    </font>
    <font>
      <i/>
      <sz val="8"/>
      <color indexed="10"/>
      <name val="Arial"/>
      <family val="2"/>
      <charset val="204"/>
    </font>
    <font>
      <sz val="8"/>
      <name val="Arial"/>
      <family val="2"/>
      <charset val="204"/>
    </font>
    <font>
      <sz val="9"/>
      <name val="Arial"/>
      <family val="2"/>
      <charset val="204"/>
    </font>
    <font>
      <i/>
      <sz val="9"/>
      <name val="Arial"/>
      <family val="2"/>
      <charset val="204"/>
    </font>
    <font>
      <b/>
      <sz val="11"/>
      <name val="Arial"/>
      <family val="2"/>
      <charset val="204"/>
    </font>
    <font>
      <sz val="10"/>
      <color indexed="8"/>
      <name val="Arial"/>
      <family val="2"/>
      <charset val="204"/>
    </font>
    <font>
      <sz val="11"/>
      <name val="Arial"/>
      <family val="2"/>
      <charset val="204"/>
    </font>
    <font>
      <sz val="8"/>
      <name val="Arial"/>
      <family val="2"/>
      <charset val="204"/>
    </font>
    <font>
      <sz val="8"/>
      <name val="Arial"/>
      <family val="2"/>
      <charset val="204"/>
    </font>
    <font>
      <sz val="8"/>
      <name val="Arial"/>
      <family val="2"/>
      <charset val="204"/>
    </font>
    <font>
      <sz val="8"/>
      <name val="Arial"/>
      <family val="2"/>
      <charset val="204"/>
    </font>
    <font>
      <i/>
      <sz val="11"/>
      <name val="Arial"/>
      <family val="2"/>
      <charset val="204"/>
    </font>
    <font>
      <b/>
      <i/>
      <sz val="9"/>
      <color indexed="8"/>
      <name val="Arial"/>
      <family val="2"/>
      <charset val="204"/>
    </font>
    <font>
      <b/>
      <sz val="14"/>
      <name val="Arial"/>
      <family val="2"/>
      <charset val="204"/>
    </font>
    <font>
      <b/>
      <sz val="16"/>
      <color indexed="8"/>
      <name val="Arial"/>
      <family val="2"/>
      <charset val="204"/>
    </font>
    <font>
      <b/>
      <sz val="10"/>
      <color indexed="23"/>
      <name val="Arial"/>
      <family val="2"/>
      <charset val="204"/>
    </font>
    <font>
      <sz val="11"/>
      <color theme="1"/>
      <name val="Calibri"/>
      <family val="2"/>
      <charset val="204"/>
      <scheme val="minor"/>
    </font>
    <font>
      <sz val="11"/>
      <color rgb="FFFF0000"/>
      <name val="Arial"/>
      <family val="2"/>
      <charset val="204"/>
    </font>
    <font>
      <b/>
      <i/>
      <sz val="10"/>
      <color theme="9" tint="-0.249977111117893"/>
      <name val="Arial"/>
      <family val="2"/>
      <charset val="204"/>
    </font>
    <font>
      <b/>
      <i/>
      <sz val="10"/>
      <color rgb="FF00B050"/>
      <name val="Arial"/>
      <family val="2"/>
      <charset val="204"/>
    </font>
    <font>
      <sz val="10"/>
      <color theme="9" tint="-0.249977111117893"/>
      <name val="Arial"/>
      <family val="2"/>
      <charset val="204"/>
    </font>
    <font>
      <sz val="10"/>
      <color rgb="FF00B050"/>
      <name val="Arial"/>
      <family val="2"/>
      <charset val="204"/>
    </font>
    <font>
      <b/>
      <sz val="10"/>
      <color theme="9" tint="-0.249977111117893"/>
      <name val="Arial"/>
      <family val="2"/>
      <charset val="204"/>
    </font>
    <font>
      <b/>
      <sz val="10"/>
      <color rgb="FF00B050"/>
      <name val="Arial"/>
      <family val="2"/>
      <charset val="204"/>
    </font>
    <font>
      <i/>
      <sz val="10"/>
      <color rgb="FF00B050"/>
      <name val="Arial"/>
      <family val="2"/>
      <charset val="204"/>
    </font>
    <font>
      <i/>
      <sz val="10"/>
      <color theme="9" tint="-0.249977111117893"/>
      <name val="Arial"/>
      <family val="2"/>
      <charset val="204"/>
    </font>
  </fonts>
  <fills count="4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50"/>
        <bgColor indexed="64"/>
      </patternFill>
    </fill>
    <fill>
      <patternFill patternType="solid">
        <fgColor indexed="51"/>
        <bgColor indexed="64"/>
      </patternFill>
    </fill>
    <fill>
      <patternFill patternType="solid">
        <fgColor indexed="41"/>
        <bgColor indexed="64"/>
      </patternFill>
    </fill>
    <fill>
      <patternFill patternType="solid">
        <fgColor indexed="47"/>
        <bgColor indexed="64"/>
      </patternFill>
    </fill>
    <fill>
      <patternFill patternType="solid">
        <fgColor indexed="46"/>
        <bgColor indexed="64"/>
      </patternFill>
    </fill>
    <fill>
      <patternFill patternType="solid">
        <fgColor indexed="44"/>
        <bgColor indexed="64"/>
      </patternFill>
    </fill>
    <fill>
      <patternFill patternType="solid">
        <fgColor indexed="49"/>
        <bgColor indexed="64"/>
      </patternFill>
    </fill>
    <fill>
      <patternFill patternType="solid">
        <fgColor indexed="40"/>
        <bgColor indexed="64"/>
      </patternFill>
    </fill>
    <fill>
      <patternFill patternType="solid">
        <fgColor indexed="13"/>
        <bgColor indexed="64"/>
      </patternFill>
    </fill>
    <fill>
      <patternFill patternType="solid">
        <fgColor indexed="45"/>
        <bgColor indexed="64"/>
      </patternFill>
    </fill>
    <fill>
      <patternFill patternType="solid">
        <fgColor indexed="43"/>
        <bgColor indexed="64"/>
      </patternFill>
    </fill>
    <fill>
      <patternFill patternType="solid">
        <fgColor indexed="31"/>
        <bgColor indexed="64"/>
      </patternFill>
    </fill>
    <fill>
      <patternFill patternType="solid">
        <fgColor indexed="42"/>
        <bgColor indexed="64"/>
      </patternFill>
    </fill>
    <fill>
      <patternFill patternType="solid">
        <fgColor indexed="24"/>
        <bgColor indexed="64"/>
      </patternFill>
    </fill>
    <fill>
      <patternFill patternType="solid">
        <fgColor theme="9" tint="0.59999389629810485"/>
        <bgColor indexed="64"/>
      </patternFill>
    </fill>
    <fill>
      <patternFill patternType="solid">
        <fgColor rgb="FFFFC000"/>
        <bgColor indexed="64"/>
      </patternFill>
    </fill>
    <fill>
      <patternFill patternType="solid">
        <fgColor rgb="FF92D050"/>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4" tint="0.39997558519241921"/>
        <bgColor indexed="64"/>
      </patternFill>
    </fill>
  </fills>
  <borders count="156">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dotted">
        <color indexed="23"/>
      </left>
      <right style="dotted">
        <color indexed="23"/>
      </right>
      <top style="dotted">
        <color indexed="23"/>
      </top>
      <bottom style="medium">
        <color indexed="21"/>
      </bottom>
      <diagonal/>
    </border>
    <border>
      <left style="dotted">
        <color indexed="23"/>
      </left>
      <right/>
      <top style="dotted">
        <color indexed="23"/>
      </top>
      <bottom style="medium">
        <color indexed="21"/>
      </bottom>
      <diagonal/>
    </border>
    <border>
      <left/>
      <right style="dotted">
        <color indexed="23"/>
      </right>
      <top style="dotted">
        <color indexed="23"/>
      </top>
      <bottom style="medium">
        <color indexed="21"/>
      </bottom>
      <diagonal/>
    </border>
    <border>
      <left/>
      <right style="dotted">
        <color indexed="23"/>
      </right>
      <top style="medium">
        <color indexed="21"/>
      </top>
      <bottom style="medium">
        <color indexed="21"/>
      </bottom>
      <diagonal/>
    </border>
    <border>
      <left/>
      <right style="dotted">
        <color indexed="23"/>
      </right>
      <top/>
      <bottom style="dotted">
        <color indexed="23"/>
      </bottom>
      <diagonal/>
    </border>
    <border>
      <left/>
      <right style="dotted">
        <color indexed="23"/>
      </right>
      <top style="dotted">
        <color indexed="23"/>
      </top>
      <bottom style="dotted">
        <color indexed="23"/>
      </bottom>
      <diagonal/>
    </border>
    <border>
      <left style="dotted">
        <color indexed="23"/>
      </left>
      <right style="dotted">
        <color indexed="23"/>
      </right>
      <top style="dotted">
        <color indexed="23"/>
      </top>
      <bottom style="dotted">
        <color indexed="23"/>
      </bottom>
      <diagonal/>
    </border>
    <border>
      <left style="dotted">
        <color indexed="23"/>
      </left>
      <right/>
      <top style="dotted">
        <color indexed="23"/>
      </top>
      <bottom style="dotted">
        <color indexed="23"/>
      </bottom>
      <diagonal/>
    </border>
    <border>
      <left/>
      <right style="dotted">
        <color indexed="23"/>
      </right>
      <top style="medium">
        <color indexed="21"/>
      </top>
      <bottom style="dotted">
        <color indexed="23"/>
      </bottom>
      <diagonal/>
    </border>
    <border>
      <left/>
      <right style="dotted">
        <color indexed="23"/>
      </right>
      <top style="dotted">
        <color indexed="23"/>
      </top>
      <bottom style="thin">
        <color indexed="21"/>
      </bottom>
      <diagonal/>
    </border>
    <border>
      <left style="dotted">
        <color indexed="23"/>
      </left>
      <right style="dotted">
        <color indexed="23"/>
      </right>
      <top style="dotted">
        <color indexed="23"/>
      </top>
      <bottom style="thin">
        <color indexed="21"/>
      </bottom>
      <diagonal/>
    </border>
    <border>
      <left style="dotted">
        <color indexed="23"/>
      </left>
      <right/>
      <top style="dotted">
        <color indexed="23"/>
      </top>
      <bottom style="thin">
        <color indexed="21"/>
      </bottom>
      <diagonal/>
    </border>
    <border>
      <left style="dotted">
        <color indexed="23"/>
      </left>
      <right style="dotted">
        <color indexed="23"/>
      </right>
      <top style="medium">
        <color indexed="21"/>
      </top>
      <bottom style="dotted">
        <color indexed="23"/>
      </bottom>
      <diagonal/>
    </border>
    <border>
      <left style="dotted">
        <color indexed="23"/>
      </left>
      <right/>
      <top style="medium">
        <color indexed="21"/>
      </top>
      <bottom style="dotted">
        <color indexed="23"/>
      </bottom>
      <diagonal/>
    </border>
    <border>
      <left style="dotted">
        <color indexed="23"/>
      </left>
      <right style="dotted">
        <color indexed="23"/>
      </right>
      <top/>
      <bottom style="dotted">
        <color indexed="23"/>
      </bottom>
      <diagonal/>
    </border>
    <border>
      <left style="dotted">
        <color indexed="23"/>
      </left>
      <right/>
      <top/>
      <bottom style="dotted">
        <color indexed="23"/>
      </bottom>
      <diagonal/>
    </border>
    <border>
      <left/>
      <right/>
      <top style="medium">
        <color indexed="21"/>
      </top>
      <bottom style="medium">
        <color indexed="21"/>
      </bottom>
      <diagonal/>
    </border>
    <border>
      <left style="dotted">
        <color indexed="23"/>
      </left>
      <right style="dotted">
        <color indexed="23"/>
      </right>
      <top style="medium">
        <color indexed="21"/>
      </top>
      <bottom style="medium">
        <color indexed="21"/>
      </bottom>
      <diagonal/>
    </border>
    <border>
      <left style="dotted">
        <color indexed="23"/>
      </left>
      <right/>
      <top style="medium">
        <color indexed="21"/>
      </top>
      <bottom style="medium">
        <color indexed="21"/>
      </bottom>
      <diagonal/>
    </border>
    <border>
      <left/>
      <right/>
      <top style="medium">
        <color indexed="21"/>
      </top>
      <bottom/>
      <diagonal/>
    </border>
    <border>
      <left/>
      <right style="dotted">
        <color indexed="23"/>
      </right>
      <top style="medium">
        <color indexed="20"/>
      </top>
      <bottom style="medium">
        <color indexed="20"/>
      </bottom>
      <diagonal/>
    </border>
    <border>
      <left style="dotted">
        <color indexed="23"/>
      </left>
      <right style="dotted">
        <color indexed="23"/>
      </right>
      <top style="medium">
        <color indexed="20"/>
      </top>
      <bottom style="medium">
        <color indexed="20"/>
      </bottom>
      <diagonal/>
    </border>
    <border>
      <left style="dotted">
        <color indexed="23"/>
      </left>
      <right/>
      <top style="medium">
        <color indexed="20"/>
      </top>
      <bottom style="medium">
        <color indexed="20"/>
      </bottom>
      <diagonal/>
    </border>
    <border>
      <left/>
      <right style="dotted">
        <color indexed="23"/>
      </right>
      <top style="dotted">
        <color indexed="23"/>
      </top>
      <bottom style="medium">
        <color indexed="20"/>
      </bottom>
      <diagonal/>
    </border>
    <border>
      <left style="dotted">
        <color indexed="23"/>
      </left>
      <right style="dotted">
        <color indexed="23"/>
      </right>
      <top style="dotted">
        <color indexed="23"/>
      </top>
      <bottom style="medium">
        <color indexed="20"/>
      </bottom>
      <diagonal/>
    </border>
    <border>
      <left/>
      <right style="dotted">
        <color indexed="23"/>
      </right>
      <top style="medium">
        <color indexed="20"/>
      </top>
      <bottom style="dotted">
        <color indexed="23"/>
      </bottom>
      <diagonal/>
    </border>
    <border>
      <left style="dotted">
        <color indexed="23"/>
      </left>
      <right/>
      <top style="dotted">
        <color indexed="23"/>
      </top>
      <bottom style="medium">
        <color indexed="20"/>
      </bottom>
      <diagonal/>
    </border>
    <border>
      <left/>
      <right style="dotted">
        <color indexed="23"/>
      </right>
      <top style="dotted">
        <color indexed="23"/>
      </top>
      <bottom/>
      <diagonal/>
    </border>
    <border>
      <left/>
      <right style="dotted">
        <color indexed="23"/>
      </right>
      <top style="thin">
        <color indexed="23"/>
      </top>
      <bottom style="dotted">
        <color indexed="23"/>
      </bottom>
      <diagonal/>
    </border>
    <border>
      <left style="dotted">
        <color indexed="23"/>
      </left>
      <right style="dotted">
        <color indexed="23"/>
      </right>
      <top style="thin">
        <color indexed="23"/>
      </top>
      <bottom style="dotted">
        <color indexed="23"/>
      </bottom>
      <diagonal/>
    </border>
    <border>
      <left style="dotted">
        <color indexed="23"/>
      </left>
      <right/>
      <top style="thin">
        <color indexed="23"/>
      </top>
      <bottom style="dotted">
        <color indexed="23"/>
      </bottom>
      <diagonal/>
    </border>
    <border>
      <left style="dotted">
        <color indexed="23"/>
      </left>
      <right style="dotted">
        <color indexed="23"/>
      </right>
      <top style="thin">
        <color indexed="21"/>
      </top>
      <bottom style="dotted">
        <color indexed="23"/>
      </bottom>
      <diagonal/>
    </border>
    <border>
      <left style="dotted">
        <color indexed="23"/>
      </left>
      <right/>
      <top style="thin">
        <color indexed="21"/>
      </top>
      <bottom style="dotted">
        <color indexed="23"/>
      </bottom>
      <diagonal/>
    </border>
    <border>
      <left style="dotted">
        <color indexed="23"/>
      </left>
      <right style="dotted">
        <color indexed="23"/>
      </right>
      <top style="dotted">
        <color indexed="23"/>
      </top>
      <bottom/>
      <diagonal/>
    </border>
    <border>
      <left style="dotted">
        <color indexed="23"/>
      </left>
      <right/>
      <top/>
      <bottom style="medium">
        <color indexed="21"/>
      </bottom>
      <diagonal/>
    </border>
    <border>
      <left style="dotted">
        <color indexed="23"/>
      </left>
      <right/>
      <top style="dotted">
        <color indexed="23"/>
      </top>
      <bottom/>
      <diagonal/>
    </border>
    <border>
      <left style="thin">
        <color indexed="21"/>
      </left>
      <right style="dotted">
        <color indexed="23"/>
      </right>
      <top style="dotted">
        <color indexed="23"/>
      </top>
      <bottom style="dotted">
        <color indexed="23"/>
      </bottom>
      <diagonal/>
    </border>
    <border>
      <left style="dotted">
        <color indexed="23"/>
      </left>
      <right style="thin">
        <color indexed="21"/>
      </right>
      <top style="dotted">
        <color indexed="23"/>
      </top>
      <bottom style="dotted">
        <color indexed="23"/>
      </bottom>
      <diagonal/>
    </border>
    <border>
      <left style="thin">
        <color indexed="21"/>
      </left>
      <right style="dotted">
        <color indexed="23"/>
      </right>
      <top style="dotted">
        <color indexed="23"/>
      </top>
      <bottom style="medium">
        <color indexed="21"/>
      </bottom>
      <diagonal/>
    </border>
    <border>
      <left style="dotted">
        <color indexed="23"/>
      </left>
      <right style="thin">
        <color indexed="21"/>
      </right>
      <top style="dotted">
        <color indexed="23"/>
      </top>
      <bottom style="medium">
        <color indexed="21"/>
      </bottom>
      <diagonal/>
    </border>
    <border>
      <left/>
      <right/>
      <top style="medium">
        <color indexed="21"/>
      </top>
      <bottom style="dotted">
        <color indexed="23"/>
      </bottom>
      <diagonal/>
    </border>
    <border>
      <left/>
      <right/>
      <top style="dotted">
        <color indexed="23"/>
      </top>
      <bottom style="dotted">
        <color indexed="23"/>
      </bottom>
      <diagonal/>
    </border>
    <border>
      <left/>
      <right/>
      <top style="dotted">
        <color indexed="23"/>
      </top>
      <bottom style="thin">
        <color indexed="21"/>
      </bottom>
      <diagonal/>
    </border>
    <border>
      <left style="thin">
        <color indexed="20"/>
      </left>
      <right/>
      <top style="medium">
        <color indexed="20"/>
      </top>
      <bottom style="medium">
        <color indexed="20"/>
      </bottom>
      <diagonal/>
    </border>
    <border>
      <left style="dotted">
        <color indexed="23"/>
      </left>
      <right style="thin">
        <color indexed="20"/>
      </right>
      <top style="medium">
        <color indexed="20"/>
      </top>
      <bottom style="medium">
        <color indexed="20"/>
      </bottom>
      <diagonal/>
    </border>
    <border>
      <left style="thin">
        <color indexed="20"/>
      </left>
      <right style="dotted">
        <color indexed="23"/>
      </right>
      <top style="dotted">
        <color indexed="23"/>
      </top>
      <bottom style="dotted">
        <color indexed="23"/>
      </bottom>
      <diagonal/>
    </border>
    <border>
      <left style="dotted">
        <color indexed="23"/>
      </left>
      <right style="thin">
        <color indexed="20"/>
      </right>
      <top style="dotted">
        <color indexed="23"/>
      </top>
      <bottom style="dotted">
        <color indexed="23"/>
      </bottom>
      <diagonal/>
    </border>
    <border>
      <left/>
      <right/>
      <top style="thin">
        <color indexed="21"/>
      </top>
      <bottom style="medium">
        <color indexed="21"/>
      </bottom>
      <diagonal/>
    </border>
    <border>
      <left style="dotted">
        <color indexed="55"/>
      </left>
      <right style="dotted">
        <color indexed="55"/>
      </right>
      <top style="dotted">
        <color indexed="55"/>
      </top>
      <bottom style="dotted">
        <color indexed="55"/>
      </bottom>
      <diagonal/>
    </border>
    <border>
      <left/>
      <right style="dotted">
        <color indexed="55"/>
      </right>
      <top style="dotted">
        <color indexed="55"/>
      </top>
      <bottom style="dotted">
        <color indexed="55"/>
      </bottom>
      <diagonal/>
    </border>
    <border>
      <left style="dotted">
        <color indexed="55"/>
      </left>
      <right/>
      <top style="dotted">
        <color indexed="55"/>
      </top>
      <bottom style="dotted">
        <color indexed="55"/>
      </bottom>
      <diagonal/>
    </border>
    <border>
      <left style="dotted">
        <color indexed="55"/>
      </left>
      <right/>
      <top style="dotted">
        <color indexed="55"/>
      </top>
      <bottom style="thin">
        <color indexed="21"/>
      </bottom>
      <diagonal/>
    </border>
    <border>
      <left/>
      <right style="dotted">
        <color indexed="55"/>
      </right>
      <top style="dotted">
        <color indexed="55"/>
      </top>
      <bottom style="medium">
        <color indexed="21"/>
      </bottom>
      <diagonal/>
    </border>
    <border>
      <left style="dotted">
        <color indexed="55"/>
      </left>
      <right style="dotted">
        <color indexed="55"/>
      </right>
      <top style="dotted">
        <color indexed="55"/>
      </top>
      <bottom/>
      <diagonal/>
    </border>
    <border>
      <left style="dotted">
        <color indexed="55"/>
      </left>
      <right style="dotted">
        <color indexed="55"/>
      </right>
      <top style="medium">
        <color indexed="21"/>
      </top>
      <bottom style="medium">
        <color indexed="21"/>
      </bottom>
      <diagonal/>
    </border>
    <border>
      <left style="dotted">
        <color indexed="55"/>
      </left>
      <right/>
      <top style="medium">
        <color indexed="21"/>
      </top>
      <bottom style="medium">
        <color indexed="21"/>
      </bottom>
      <diagonal/>
    </border>
    <border>
      <left/>
      <right style="dotted">
        <color indexed="55"/>
      </right>
      <top/>
      <bottom style="thin">
        <color indexed="55"/>
      </bottom>
      <diagonal/>
    </border>
    <border>
      <left style="dotted">
        <color indexed="55"/>
      </left>
      <right style="dotted">
        <color indexed="55"/>
      </right>
      <top/>
      <bottom style="thin">
        <color indexed="55"/>
      </bottom>
      <diagonal/>
    </border>
    <border>
      <left style="dotted">
        <color indexed="55"/>
      </left>
      <right/>
      <top/>
      <bottom style="thin">
        <color indexed="55"/>
      </bottom>
      <diagonal/>
    </border>
    <border>
      <left/>
      <right style="dotted">
        <color indexed="55"/>
      </right>
      <top style="thin">
        <color indexed="55"/>
      </top>
      <bottom style="thin">
        <color indexed="55"/>
      </bottom>
      <diagonal/>
    </border>
    <border>
      <left style="dotted">
        <color indexed="55"/>
      </left>
      <right style="dotted">
        <color indexed="55"/>
      </right>
      <top style="thin">
        <color indexed="55"/>
      </top>
      <bottom style="thin">
        <color indexed="55"/>
      </bottom>
      <diagonal/>
    </border>
    <border>
      <left style="dotted">
        <color indexed="55"/>
      </left>
      <right/>
      <top style="thin">
        <color indexed="55"/>
      </top>
      <bottom style="thin">
        <color indexed="55"/>
      </bottom>
      <diagonal/>
    </border>
    <border>
      <left/>
      <right style="dotted">
        <color indexed="55"/>
      </right>
      <top/>
      <bottom style="dotted">
        <color indexed="55"/>
      </bottom>
      <diagonal/>
    </border>
    <border>
      <left style="dotted">
        <color indexed="55"/>
      </left>
      <right style="dotted">
        <color indexed="55"/>
      </right>
      <top/>
      <bottom style="dotted">
        <color indexed="55"/>
      </bottom>
      <diagonal/>
    </border>
    <border>
      <left style="dotted">
        <color indexed="55"/>
      </left>
      <right/>
      <top/>
      <bottom style="dotted">
        <color indexed="55"/>
      </bottom>
      <diagonal/>
    </border>
    <border>
      <left/>
      <right style="dotted">
        <color indexed="55"/>
      </right>
      <top style="dotted">
        <color indexed="55"/>
      </top>
      <bottom style="thin">
        <color indexed="21"/>
      </bottom>
      <diagonal/>
    </border>
    <border>
      <left style="dotted">
        <color indexed="55"/>
      </left>
      <right style="dotted">
        <color indexed="55"/>
      </right>
      <top style="dotted">
        <color indexed="55"/>
      </top>
      <bottom style="thin">
        <color indexed="21"/>
      </bottom>
      <diagonal/>
    </border>
    <border>
      <left/>
      <right style="dotted">
        <color indexed="55"/>
      </right>
      <top style="thin">
        <color indexed="21"/>
      </top>
      <bottom style="thin">
        <color indexed="55"/>
      </bottom>
      <diagonal/>
    </border>
    <border>
      <left style="dotted">
        <color indexed="55"/>
      </left>
      <right style="dotted">
        <color indexed="55"/>
      </right>
      <top style="thin">
        <color indexed="21"/>
      </top>
      <bottom style="thin">
        <color indexed="55"/>
      </bottom>
      <diagonal/>
    </border>
    <border>
      <left style="dotted">
        <color indexed="55"/>
      </left>
      <right/>
      <top style="thin">
        <color indexed="21"/>
      </top>
      <bottom style="thin">
        <color indexed="55"/>
      </bottom>
      <diagonal/>
    </border>
    <border>
      <left style="dotted">
        <color indexed="55"/>
      </left>
      <right/>
      <top style="dotted">
        <color indexed="55"/>
      </top>
      <bottom style="medium">
        <color indexed="21"/>
      </bottom>
      <diagonal/>
    </border>
    <border>
      <left style="dotted">
        <color indexed="23"/>
      </left>
      <right/>
      <top/>
      <bottom/>
      <diagonal/>
    </border>
    <border>
      <left/>
      <right style="dotted">
        <color indexed="23"/>
      </right>
      <top/>
      <bottom style="thin">
        <color indexed="21"/>
      </bottom>
      <diagonal/>
    </border>
    <border>
      <left style="thin">
        <color indexed="21"/>
      </left>
      <right style="dotted">
        <color indexed="23"/>
      </right>
      <top style="thin">
        <color indexed="21"/>
      </top>
      <bottom style="medium">
        <color indexed="21"/>
      </bottom>
      <diagonal/>
    </border>
    <border>
      <left style="dotted">
        <color indexed="23"/>
      </left>
      <right style="thin">
        <color indexed="21"/>
      </right>
      <top style="thin">
        <color indexed="21"/>
      </top>
      <bottom style="medium">
        <color indexed="21"/>
      </bottom>
      <diagonal/>
    </border>
    <border>
      <left style="dotted">
        <color indexed="23"/>
      </left>
      <right style="thin">
        <color indexed="23"/>
      </right>
      <top/>
      <bottom style="dotted">
        <color indexed="23"/>
      </bottom>
      <diagonal/>
    </border>
    <border>
      <left style="dotted">
        <color indexed="23"/>
      </left>
      <right style="thin">
        <color indexed="23"/>
      </right>
      <top style="dotted">
        <color indexed="23"/>
      </top>
      <bottom style="dotted">
        <color indexed="23"/>
      </bottom>
      <diagonal/>
    </border>
    <border>
      <left style="dotted">
        <color indexed="23"/>
      </left>
      <right style="thin">
        <color indexed="23"/>
      </right>
      <top style="medium">
        <color indexed="20"/>
      </top>
      <bottom style="medium">
        <color indexed="20"/>
      </bottom>
      <diagonal/>
    </border>
    <border>
      <left style="dotted">
        <color indexed="23"/>
      </left>
      <right style="thin">
        <color indexed="23"/>
      </right>
      <top style="dotted">
        <color indexed="23"/>
      </top>
      <bottom style="medium">
        <color indexed="20"/>
      </bottom>
      <diagonal/>
    </border>
    <border>
      <left/>
      <right style="dotted">
        <color indexed="23"/>
      </right>
      <top style="thin">
        <color indexed="36"/>
      </top>
      <bottom style="thin">
        <color indexed="36"/>
      </bottom>
      <diagonal/>
    </border>
    <border>
      <left style="dotted">
        <color indexed="23"/>
      </left>
      <right style="dotted">
        <color indexed="23"/>
      </right>
      <top style="thin">
        <color indexed="36"/>
      </top>
      <bottom style="thin">
        <color indexed="36"/>
      </bottom>
      <diagonal/>
    </border>
    <border>
      <left style="dotted">
        <color indexed="23"/>
      </left>
      <right/>
      <top style="thin">
        <color indexed="36"/>
      </top>
      <bottom style="thin">
        <color indexed="36"/>
      </bottom>
      <diagonal/>
    </border>
    <border>
      <left/>
      <right style="dotted">
        <color indexed="23"/>
      </right>
      <top/>
      <bottom style="medium">
        <color indexed="20"/>
      </bottom>
      <diagonal/>
    </border>
    <border>
      <left style="dotted">
        <color indexed="23"/>
      </left>
      <right style="dotted">
        <color indexed="23"/>
      </right>
      <top/>
      <bottom style="medium">
        <color indexed="20"/>
      </bottom>
      <diagonal/>
    </border>
    <border>
      <left style="dotted">
        <color indexed="23"/>
      </left>
      <right/>
      <top/>
      <bottom style="medium">
        <color indexed="20"/>
      </bottom>
      <diagonal/>
    </border>
    <border>
      <left/>
      <right/>
      <top style="dotted">
        <color indexed="23"/>
      </top>
      <bottom style="medium">
        <color indexed="21"/>
      </bottom>
      <diagonal/>
    </border>
    <border>
      <left style="thin">
        <color indexed="20"/>
      </left>
      <right style="dotted">
        <color indexed="23"/>
      </right>
      <top style="dotted">
        <color indexed="23"/>
      </top>
      <bottom style="medium">
        <color indexed="20"/>
      </bottom>
      <diagonal/>
    </border>
    <border>
      <left style="dotted">
        <color indexed="23"/>
      </left>
      <right style="thin">
        <color indexed="20"/>
      </right>
      <top style="dotted">
        <color indexed="23"/>
      </top>
      <bottom style="medium">
        <color indexed="20"/>
      </bottom>
      <diagonal/>
    </border>
    <border>
      <left style="dotted">
        <color indexed="55"/>
      </left>
      <right/>
      <top/>
      <bottom/>
      <diagonal/>
    </border>
    <border>
      <left/>
      <right style="hair">
        <color indexed="23"/>
      </right>
      <top style="medium">
        <color indexed="21"/>
      </top>
      <bottom style="hair">
        <color indexed="23"/>
      </bottom>
      <diagonal/>
    </border>
    <border>
      <left style="hair">
        <color indexed="23"/>
      </left>
      <right style="hair">
        <color indexed="23"/>
      </right>
      <top style="medium">
        <color indexed="21"/>
      </top>
      <bottom style="hair">
        <color indexed="23"/>
      </bottom>
      <diagonal/>
    </border>
    <border>
      <left style="hair">
        <color indexed="23"/>
      </left>
      <right/>
      <top style="medium">
        <color indexed="21"/>
      </top>
      <bottom style="hair">
        <color indexed="23"/>
      </bottom>
      <diagonal/>
    </border>
    <border>
      <left/>
      <right style="hair">
        <color indexed="23"/>
      </right>
      <top style="hair">
        <color indexed="23"/>
      </top>
      <bottom style="hair">
        <color indexed="23"/>
      </bottom>
      <diagonal/>
    </border>
    <border>
      <left style="hair">
        <color indexed="23"/>
      </left>
      <right style="hair">
        <color indexed="23"/>
      </right>
      <top style="hair">
        <color indexed="23"/>
      </top>
      <bottom style="hair">
        <color indexed="23"/>
      </bottom>
      <diagonal/>
    </border>
    <border>
      <left style="hair">
        <color indexed="23"/>
      </left>
      <right/>
      <top style="hair">
        <color indexed="23"/>
      </top>
      <bottom style="hair">
        <color indexed="23"/>
      </bottom>
      <diagonal/>
    </border>
    <border>
      <left/>
      <right style="hair">
        <color indexed="23"/>
      </right>
      <top style="hair">
        <color indexed="23"/>
      </top>
      <bottom style="medium">
        <color indexed="21"/>
      </bottom>
      <diagonal/>
    </border>
    <border>
      <left style="hair">
        <color indexed="23"/>
      </left>
      <right style="hair">
        <color indexed="23"/>
      </right>
      <top style="hair">
        <color indexed="23"/>
      </top>
      <bottom style="medium">
        <color indexed="21"/>
      </bottom>
      <diagonal/>
    </border>
    <border>
      <left style="hair">
        <color indexed="23"/>
      </left>
      <right/>
      <top style="hair">
        <color indexed="23"/>
      </top>
      <bottom style="medium">
        <color indexed="21"/>
      </bottom>
      <diagonal/>
    </border>
    <border>
      <left style="dotted">
        <color indexed="23"/>
      </left>
      <right style="dotted">
        <color indexed="23"/>
      </right>
      <top/>
      <bottom style="medium">
        <color indexed="21"/>
      </bottom>
      <diagonal/>
    </border>
    <border>
      <left style="dotted">
        <color indexed="23"/>
      </left>
      <right/>
      <top style="thin">
        <color indexed="21"/>
      </top>
      <bottom style="medium">
        <color indexed="21"/>
      </bottom>
      <diagonal/>
    </border>
    <border>
      <left style="thin">
        <color indexed="21"/>
      </left>
      <right style="dotted">
        <color indexed="23"/>
      </right>
      <top style="medium">
        <color indexed="21"/>
      </top>
      <bottom style="dotted">
        <color indexed="23"/>
      </bottom>
      <diagonal/>
    </border>
    <border>
      <left style="thin">
        <color indexed="21"/>
      </left>
      <right style="dotted">
        <color indexed="23"/>
      </right>
      <top style="dotted">
        <color indexed="23"/>
      </top>
      <bottom style="thin">
        <color indexed="21"/>
      </bottom>
      <diagonal/>
    </border>
    <border>
      <left/>
      <right/>
      <top/>
      <bottom style="medium">
        <color indexed="21"/>
      </bottom>
      <diagonal/>
    </border>
    <border>
      <left/>
      <right style="dotted">
        <color indexed="23"/>
      </right>
      <top style="thin">
        <color indexed="21"/>
      </top>
      <bottom style="dotted">
        <color indexed="23"/>
      </bottom>
      <diagonal/>
    </border>
    <border>
      <left/>
      <right style="dotted">
        <color indexed="23"/>
      </right>
      <top style="medium">
        <color indexed="21"/>
      </top>
      <bottom/>
      <diagonal/>
    </border>
    <border>
      <left/>
      <right style="dotted">
        <color indexed="23"/>
      </right>
      <top/>
      <bottom style="medium">
        <color indexed="21"/>
      </bottom>
      <diagonal/>
    </border>
    <border>
      <left style="dotted">
        <color indexed="23"/>
      </left>
      <right style="thin">
        <color indexed="21"/>
      </right>
      <top style="medium">
        <color indexed="21"/>
      </top>
      <bottom style="dotted">
        <color indexed="23"/>
      </bottom>
      <diagonal/>
    </border>
    <border>
      <left/>
      <right/>
      <top style="dotted">
        <color indexed="23"/>
      </top>
      <bottom/>
      <diagonal/>
    </border>
    <border>
      <left/>
      <right/>
      <top/>
      <bottom style="medium">
        <color indexed="20"/>
      </bottom>
      <diagonal/>
    </border>
    <border>
      <left/>
      <right/>
      <top style="medium">
        <color indexed="20"/>
      </top>
      <bottom/>
      <diagonal/>
    </border>
    <border>
      <left style="dotted">
        <color indexed="23"/>
      </left>
      <right/>
      <top style="medium">
        <color indexed="20"/>
      </top>
      <bottom style="dotted">
        <color indexed="23"/>
      </bottom>
      <diagonal/>
    </border>
    <border>
      <left style="dotted">
        <color indexed="23"/>
      </left>
      <right/>
      <top style="medium">
        <color indexed="20"/>
      </top>
      <bottom/>
      <diagonal/>
    </border>
    <border>
      <left/>
      <right style="dotted">
        <color indexed="23"/>
      </right>
      <top style="medium">
        <color indexed="20"/>
      </top>
      <bottom/>
      <diagonal/>
    </border>
    <border>
      <left style="dotted">
        <color indexed="23"/>
      </left>
      <right/>
      <top style="medium">
        <color indexed="20"/>
      </top>
      <bottom style="thin">
        <color indexed="23"/>
      </bottom>
      <diagonal/>
    </border>
    <border>
      <left/>
      <right/>
      <top style="medium">
        <color indexed="20"/>
      </top>
      <bottom style="thin">
        <color indexed="23"/>
      </bottom>
      <diagonal/>
    </border>
    <border>
      <left style="dotted">
        <color indexed="23"/>
      </left>
      <right style="dotted">
        <color indexed="23"/>
      </right>
      <top style="medium">
        <color indexed="20"/>
      </top>
      <bottom/>
      <diagonal/>
    </border>
    <border>
      <left/>
      <right style="dotted">
        <color theme="0" tint="-0.499984740745262"/>
      </right>
      <top style="thin">
        <color indexed="21"/>
      </top>
      <bottom style="medium">
        <color indexed="21"/>
      </bottom>
      <diagonal/>
    </border>
    <border>
      <left style="dotted">
        <color theme="0" tint="-0.499984740745262"/>
      </left>
      <right style="dotted">
        <color theme="0" tint="-0.499984740745262"/>
      </right>
      <top style="thin">
        <color indexed="21"/>
      </top>
      <bottom style="medium">
        <color indexed="21"/>
      </bottom>
      <diagonal/>
    </border>
    <border>
      <left style="dotted">
        <color theme="0" tint="-0.499984740745262"/>
      </left>
      <right/>
      <top style="thin">
        <color indexed="21"/>
      </top>
      <bottom style="medium">
        <color indexed="21"/>
      </bottom>
      <diagonal/>
    </border>
    <border>
      <left style="dotted">
        <color theme="0" tint="-0.24994659260841701"/>
      </left>
      <right/>
      <top style="dotted">
        <color indexed="23"/>
      </top>
      <bottom style="dotted">
        <color indexed="23"/>
      </bottom>
      <diagonal/>
    </border>
    <border>
      <left style="dotted">
        <color theme="0" tint="-0.24994659260841701"/>
      </left>
      <right/>
      <top style="dotted">
        <color indexed="23"/>
      </top>
      <bottom style="medium">
        <color indexed="20"/>
      </bottom>
      <diagonal/>
    </border>
    <border>
      <left style="dotted">
        <color theme="0" tint="-0.24994659260841701"/>
      </left>
      <right/>
      <top style="medium">
        <color indexed="20"/>
      </top>
      <bottom/>
      <diagonal/>
    </border>
    <border>
      <left style="dotted">
        <color theme="0" tint="-0.24994659260841701"/>
      </left>
      <right/>
      <top/>
      <bottom style="medium">
        <color indexed="20"/>
      </bottom>
      <diagonal/>
    </border>
    <border>
      <left/>
      <right style="thin">
        <color indexed="23"/>
      </right>
      <top style="medium">
        <color indexed="20"/>
      </top>
      <bottom style="dotted">
        <color indexed="23"/>
      </bottom>
      <diagonal/>
    </border>
    <border>
      <left/>
      <right style="dotted">
        <color indexed="55"/>
      </right>
      <top style="medium">
        <color indexed="21"/>
      </top>
      <bottom style="dotted">
        <color indexed="55"/>
      </bottom>
      <diagonal/>
    </border>
    <border>
      <left/>
      <right style="dotted">
        <color indexed="23"/>
      </right>
      <top style="dotted">
        <color indexed="55"/>
      </top>
      <bottom/>
      <diagonal/>
    </border>
    <border>
      <left/>
      <right style="dotted">
        <color indexed="55"/>
      </right>
      <top/>
      <bottom/>
      <diagonal/>
    </border>
    <border>
      <left/>
      <right style="dotted">
        <color indexed="23"/>
      </right>
      <top style="dotted">
        <color indexed="55"/>
      </top>
      <bottom style="medium">
        <color rgb="FF008080"/>
      </bottom>
      <diagonal/>
    </border>
    <border>
      <left style="medium">
        <color rgb="FF008080"/>
      </left>
      <right style="medium">
        <color rgb="FF008080"/>
      </right>
      <top style="medium">
        <color rgb="FF008080"/>
      </top>
      <bottom style="medium">
        <color rgb="FF008080"/>
      </bottom>
      <diagonal/>
    </border>
    <border>
      <left style="dotted">
        <color indexed="23"/>
      </left>
      <right style="dotted">
        <color theme="0" tint="-0.24994659260841701"/>
      </right>
      <top style="medium">
        <color indexed="20"/>
      </top>
      <bottom/>
      <diagonal/>
    </border>
    <border>
      <left style="dotted">
        <color indexed="23"/>
      </left>
      <right style="dotted">
        <color theme="0" tint="-0.24994659260841701"/>
      </right>
      <top/>
      <bottom style="medium">
        <color indexed="20"/>
      </bottom>
      <diagonal/>
    </border>
    <border>
      <left/>
      <right/>
      <top style="medium">
        <color rgb="FF800000"/>
      </top>
      <bottom/>
      <diagonal/>
    </border>
    <border>
      <left/>
      <right style="dotted">
        <color indexed="55"/>
      </right>
      <top style="dotted">
        <color indexed="55"/>
      </top>
      <bottom style="thin">
        <color rgb="FF008080"/>
      </bottom>
      <diagonal/>
    </border>
    <border>
      <left/>
      <right/>
      <top style="medium">
        <color rgb="FF008080"/>
      </top>
      <bottom/>
      <diagonal/>
    </border>
    <border>
      <left/>
      <right style="dotted">
        <color indexed="55"/>
      </right>
      <top style="dotted">
        <color indexed="55"/>
      </top>
      <bottom/>
      <diagonal/>
    </border>
    <border>
      <left style="dotted">
        <color indexed="55"/>
      </left>
      <right/>
      <top style="dotted">
        <color indexed="55"/>
      </top>
      <bottom/>
      <diagonal/>
    </border>
    <border>
      <left/>
      <right style="dotted">
        <color indexed="23"/>
      </right>
      <top/>
      <bottom/>
      <diagonal/>
    </border>
    <border>
      <left/>
      <right style="dotted">
        <color indexed="23"/>
      </right>
      <top style="thin">
        <color theme="8" tint="-0.24994659260841701"/>
      </top>
      <bottom style="dotted">
        <color indexed="23"/>
      </bottom>
      <diagonal/>
    </border>
    <border>
      <left style="dotted">
        <color indexed="23"/>
      </left>
      <right/>
      <top style="thin">
        <color theme="8" tint="-0.24994659260841701"/>
      </top>
      <bottom style="dotted">
        <color indexed="23"/>
      </bottom>
      <diagonal/>
    </border>
    <border>
      <left style="dotted">
        <color indexed="23"/>
      </left>
      <right style="dotted">
        <color indexed="23"/>
      </right>
      <top style="thin">
        <color theme="8" tint="-0.24994659260841701"/>
      </top>
      <bottom style="dotted">
        <color indexed="23"/>
      </bottom>
      <diagonal/>
    </border>
    <border>
      <left/>
      <right style="dotted">
        <color indexed="23"/>
      </right>
      <top style="dotted">
        <color indexed="23"/>
      </top>
      <bottom style="thin">
        <color theme="8" tint="-0.24994659260841701"/>
      </bottom>
      <diagonal/>
    </border>
    <border>
      <left style="dotted">
        <color indexed="23"/>
      </left>
      <right/>
      <top style="dotted">
        <color indexed="23"/>
      </top>
      <bottom style="thin">
        <color theme="8" tint="-0.24994659260841701"/>
      </bottom>
      <diagonal/>
    </border>
    <border>
      <left style="dotted">
        <color indexed="23"/>
      </left>
      <right style="dotted">
        <color indexed="23"/>
      </right>
      <top style="dotted">
        <color indexed="23"/>
      </top>
      <bottom style="thin">
        <color theme="8" tint="-0.24994659260841701"/>
      </bottom>
      <diagonal/>
    </border>
    <border>
      <left style="dotted">
        <color indexed="23"/>
      </left>
      <right/>
      <top style="medium">
        <color rgb="FF800000"/>
      </top>
      <bottom/>
      <diagonal/>
    </border>
  </borders>
  <cellStyleXfs count="84">
    <xf numFmtId="0" fontId="0" fillId="0" borderId="0"/>
    <xf numFmtId="49" fontId="14" fillId="0" borderId="0">
      <alignment horizontal="centerContinuous" vertical="top" wrapText="1"/>
    </xf>
    <xf numFmtId="0" fontId="39" fillId="2" borderId="0" applyNumberFormat="0" applyBorder="0" applyAlignment="0" applyProtection="0"/>
    <xf numFmtId="0" fontId="39" fillId="3" borderId="0" applyNumberFormat="0" applyBorder="0" applyAlignment="0" applyProtection="0"/>
    <xf numFmtId="0" fontId="39" fillId="4" borderId="0" applyNumberFormat="0" applyBorder="0" applyAlignment="0" applyProtection="0"/>
    <xf numFmtId="0" fontId="39" fillId="5" borderId="0" applyNumberFormat="0" applyBorder="0" applyAlignment="0" applyProtection="0"/>
    <xf numFmtId="0" fontId="39" fillId="6" borderId="0" applyNumberFormat="0" applyBorder="0" applyAlignment="0" applyProtection="0"/>
    <xf numFmtId="0" fontId="39" fillId="7" borderId="0" applyNumberFormat="0" applyBorder="0" applyAlignment="0" applyProtection="0"/>
    <xf numFmtId="0" fontId="39" fillId="8"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5" borderId="0" applyNumberFormat="0" applyBorder="0" applyAlignment="0" applyProtection="0"/>
    <xf numFmtId="0" fontId="39" fillId="8" borderId="0" applyNumberFormat="0" applyBorder="0" applyAlignment="0" applyProtection="0"/>
    <xf numFmtId="0" fontId="39" fillId="11" borderId="0" applyNumberFormat="0" applyBorder="0" applyAlignment="0" applyProtection="0"/>
    <xf numFmtId="0" fontId="40" fillId="12"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5" borderId="0" applyNumberFormat="0" applyBorder="0" applyAlignment="0" applyProtection="0"/>
    <xf numFmtId="38" fontId="15" fillId="0" borderId="0" applyFont="0" applyFill="0" applyBorder="0" applyAlignment="0" applyProtection="0"/>
    <xf numFmtId="167" fontId="15" fillId="0" borderId="0" applyFont="0" applyFill="0" applyBorder="0" applyAlignment="0" applyProtection="0"/>
    <xf numFmtId="0" fontId="56" fillId="0" borderId="0"/>
    <xf numFmtId="0" fontId="40" fillId="16"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9" borderId="0" applyNumberFormat="0" applyBorder="0" applyAlignment="0" applyProtection="0"/>
    <xf numFmtId="0" fontId="41" fillId="7" borderId="1" applyNumberFormat="0" applyAlignment="0" applyProtection="0"/>
    <xf numFmtId="0" fontId="42" fillId="20" borderId="2" applyNumberFormat="0" applyAlignment="0" applyProtection="0"/>
    <xf numFmtId="0" fontId="43" fillId="20" borderId="1" applyNumberFormat="0" applyAlignment="0" applyProtection="0"/>
    <xf numFmtId="0" fontId="2"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2" fillId="0" borderId="0" applyNumberFormat="0" applyFill="0" applyBorder="0" applyAlignment="0" applyProtection="0"/>
    <xf numFmtId="0" fontId="14" fillId="0" borderId="3">
      <alignment horizontal="centerContinuous" vertical="top" wrapText="1"/>
    </xf>
    <xf numFmtId="0" fontId="44" fillId="0" borderId="4" applyNumberFormat="0" applyFill="0" applyAlignment="0" applyProtection="0"/>
    <xf numFmtId="0" fontId="45" fillId="0" borderId="5" applyNumberFormat="0" applyFill="0" applyAlignment="0" applyProtection="0"/>
    <xf numFmtId="0" fontId="46" fillId="0" borderId="6" applyNumberFormat="0" applyFill="0" applyAlignment="0" applyProtection="0"/>
    <xf numFmtId="0" fontId="46" fillId="0" borderId="0" applyNumberFormat="0" applyFill="0" applyBorder="0" applyAlignment="0" applyProtection="0"/>
    <xf numFmtId="0" fontId="47" fillId="0" borderId="7" applyNumberFormat="0" applyFill="0" applyAlignment="0" applyProtection="0"/>
    <xf numFmtId="0" fontId="48" fillId="21" borderId="8" applyNumberFormat="0" applyAlignment="0" applyProtection="0"/>
    <xf numFmtId="0" fontId="49" fillId="0" borderId="0" applyNumberFormat="0" applyFill="0" applyBorder="0" applyAlignment="0" applyProtection="0"/>
    <xf numFmtId="0" fontId="50" fillId="22" borderId="0" applyNumberFormat="0" applyBorder="0" applyAlignment="0" applyProtection="0"/>
    <xf numFmtId="0" fontId="7" fillId="0" borderId="0"/>
    <xf numFmtId="0" fontId="3" fillId="0" borderId="0"/>
    <xf numFmtId="0" fontId="3" fillId="0" borderId="0"/>
    <xf numFmtId="0" fontId="8" fillId="0" borderId="0"/>
    <xf numFmtId="0" fontId="78" fillId="0" borderId="0"/>
    <xf numFmtId="0" fontId="3" fillId="0" borderId="0"/>
    <xf numFmtId="0" fontId="8" fillId="0" borderId="0"/>
    <xf numFmtId="0" fontId="3" fillId="0" borderId="0"/>
    <xf numFmtId="0" fontId="5" fillId="0" borderId="0"/>
    <xf numFmtId="0" fontId="5" fillId="0" borderId="0"/>
    <xf numFmtId="0" fontId="58" fillId="0" borderId="0"/>
    <xf numFmtId="0" fontId="39" fillId="0" borderId="0"/>
    <xf numFmtId="0" fontId="78"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67" fillId="0" borderId="0"/>
    <xf numFmtId="0" fontId="3" fillId="0" borderId="0"/>
    <xf numFmtId="0" fontId="8" fillId="0" borderId="0"/>
    <xf numFmtId="0" fontId="3" fillId="0" borderId="0"/>
    <xf numFmtId="0" fontId="3" fillId="0" borderId="0"/>
    <xf numFmtId="0" fontId="51" fillId="3" borderId="0" applyNumberFormat="0" applyBorder="0" applyAlignment="0" applyProtection="0"/>
    <xf numFmtId="0" fontId="52" fillId="0" borderId="0" applyNumberFormat="0" applyFill="0" applyBorder="0" applyAlignment="0" applyProtection="0"/>
    <xf numFmtId="0" fontId="3" fillId="23" borderId="9" applyNumberFormat="0" applyFont="0" applyAlignment="0" applyProtection="0"/>
    <xf numFmtId="9" fontId="1"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53" fillId="0" borderId="10" applyNumberFormat="0" applyFill="0" applyAlignment="0" applyProtection="0"/>
    <xf numFmtId="0" fontId="54" fillId="0" borderId="0" applyNumberFormat="0" applyFill="0" applyBorder="0" applyAlignment="0" applyProtection="0"/>
    <xf numFmtId="38" fontId="15" fillId="0" borderId="0" applyFont="0" applyFill="0" applyBorder="0" applyAlignment="0" applyProtection="0"/>
    <xf numFmtId="40" fontId="15" fillId="0" borderId="0" applyFont="0" applyFill="0" applyBorder="0" applyAlignment="0" applyProtection="0"/>
    <xf numFmtId="164" fontId="5" fillId="0" borderId="0" applyFont="0" applyFill="0" applyBorder="0" applyAlignment="0" applyProtection="0"/>
    <xf numFmtId="0" fontId="55" fillId="4" borderId="0" applyNumberFormat="0" applyBorder="0" applyAlignment="0" applyProtection="0"/>
    <xf numFmtId="49" fontId="14" fillId="0" borderId="11">
      <alignment horizontal="center" vertical="center" wrapText="1"/>
    </xf>
  </cellStyleXfs>
  <cellXfs count="776">
    <xf numFmtId="0" fontId="0" fillId="0" borderId="0" xfId="0"/>
    <xf numFmtId="0" fontId="3" fillId="0" borderId="0" xfId="62"/>
    <xf numFmtId="0" fontId="3" fillId="0" borderId="0" xfId="62" applyFill="1"/>
    <xf numFmtId="2" fontId="3" fillId="0" borderId="0" xfId="62" applyNumberFormat="1"/>
    <xf numFmtId="0" fontId="8" fillId="0" borderId="0" xfId="66"/>
    <xf numFmtId="0" fontId="3" fillId="0" borderId="0" xfId="62" applyAlignment="1">
      <alignment horizontal="center"/>
    </xf>
    <xf numFmtId="0" fontId="3" fillId="0" borderId="0" xfId="62" applyFill="1" applyBorder="1"/>
    <xf numFmtId="10" fontId="3" fillId="0" borderId="0" xfId="62" applyNumberFormat="1" applyFill="1" applyBorder="1"/>
    <xf numFmtId="0" fontId="4" fillId="0" borderId="12" xfId="62" applyFont="1" applyBorder="1" applyAlignment="1">
      <alignment horizontal="center" vertical="center" wrapText="1"/>
    </xf>
    <xf numFmtId="0" fontId="4" fillId="0" borderId="14" xfId="62" applyFont="1" applyBorder="1" applyAlignment="1">
      <alignment vertical="center"/>
    </xf>
    <xf numFmtId="0" fontId="0" fillId="0" borderId="0" xfId="0" applyFill="1" applyBorder="1"/>
    <xf numFmtId="10" fontId="0" fillId="0" borderId="0" xfId="0" applyNumberFormat="1" applyFill="1" applyBorder="1"/>
    <xf numFmtId="0" fontId="3" fillId="0" borderId="0" xfId="59" applyBorder="1"/>
    <xf numFmtId="0" fontId="3" fillId="0" borderId="0" xfId="59"/>
    <xf numFmtId="14" fontId="3" fillId="0" borderId="0" xfId="59" applyNumberFormat="1" applyBorder="1"/>
    <xf numFmtId="0" fontId="3" fillId="0" borderId="0" xfId="59" applyFill="1" applyBorder="1"/>
    <xf numFmtId="0" fontId="3" fillId="0" borderId="0" xfId="59" applyAlignment="1"/>
    <xf numFmtId="0" fontId="11" fillId="0" borderId="15" xfId="59" applyFont="1" applyBorder="1" applyAlignment="1">
      <alignment horizontal="center" vertical="center" wrapText="1"/>
    </xf>
    <xf numFmtId="0" fontId="11" fillId="0" borderId="14" xfId="59" applyFont="1" applyBorder="1" applyAlignment="1">
      <alignment vertical="center"/>
    </xf>
    <xf numFmtId="4" fontId="3" fillId="0" borderId="0" xfId="59" applyNumberFormat="1" applyBorder="1"/>
    <xf numFmtId="164" fontId="3" fillId="0" borderId="0" xfId="59" applyNumberFormat="1" applyBorder="1"/>
    <xf numFmtId="10" fontId="3" fillId="0" borderId="0" xfId="59" applyNumberFormat="1" applyBorder="1"/>
    <xf numFmtId="0" fontId="13" fillId="0" borderId="0" xfId="59" applyFont="1" applyFill="1" applyBorder="1" applyAlignment="1"/>
    <xf numFmtId="0" fontId="11" fillId="0" borderId="0" xfId="59" applyFont="1" applyBorder="1" applyAlignment="1">
      <alignment vertical="center"/>
    </xf>
    <xf numFmtId="0" fontId="12" fillId="0" borderId="0" xfId="62" applyFont="1" applyBorder="1"/>
    <xf numFmtId="0" fontId="12" fillId="0" borderId="0" xfId="62" applyFont="1" applyFill="1" applyBorder="1"/>
    <xf numFmtId="10" fontId="12" fillId="0" borderId="0" xfId="62" applyNumberFormat="1" applyFont="1" applyFill="1" applyBorder="1"/>
    <xf numFmtId="0" fontId="4" fillId="0" borderId="15" xfId="59" applyFont="1" applyBorder="1" applyAlignment="1">
      <alignment horizontal="center" vertical="center" wrapText="1"/>
    </xf>
    <xf numFmtId="10" fontId="3" fillId="0" borderId="0" xfId="59" applyNumberFormat="1"/>
    <xf numFmtId="0" fontId="16" fillId="0" borderId="0" xfId="59" applyFont="1" applyBorder="1" applyAlignment="1">
      <alignment horizontal="left" vertical="center" wrapText="1"/>
    </xf>
    <xf numFmtId="10" fontId="6" fillId="0" borderId="12" xfId="62" applyNumberFormat="1" applyFont="1" applyFill="1" applyBorder="1" applyAlignment="1" applyProtection="1"/>
    <xf numFmtId="0" fontId="4" fillId="0" borderId="18" xfId="66" applyFont="1" applyBorder="1" applyAlignment="1">
      <alignment horizontal="center" vertical="center" wrapText="1"/>
    </xf>
    <xf numFmtId="0" fontId="6" fillId="0" borderId="15" xfId="59" applyFont="1" applyBorder="1" applyAlignment="1">
      <alignment horizontal="center" vertical="center" wrapText="1"/>
    </xf>
    <xf numFmtId="0" fontId="25" fillId="0" borderId="0" xfId="62" applyFont="1"/>
    <xf numFmtId="10" fontId="6" fillId="0" borderId="13" xfId="62" applyNumberFormat="1" applyFont="1" applyFill="1" applyBorder="1" applyAlignment="1" applyProtection="1"/>
    <xf numFmtId="1" fontId="3" fillId="0" borderId="0" xfId="62" applyNumberFormat="1"/>
    <xf numFmtId="10" fontId="16" fillId="0" borderId="0" xfId="66" applyNumberFormat="1" applyFont="1" applyBorder="1" applyAlignment="1">
      <alignment horizontal="center" vertical="center" wrapText="1"/>
    </xf>
    <xf numFmtId="0" fontId="8" fillId="0" borderId="0" xfId="66" applyBorder="1"/>
    <xf numFmtId="10" fontId="8" fillId="0" borderId="0" xfId="66" applyNumberFormat="1" applyBorder="1"/>
    <xf numFmtId="168" fontId="3" fillId="0" borderId="0" xfId="62" applyNumberFormat="1"/>
    <xf numFmtId="10" fontId="13" fillId="0" borderId="0" xfId="59" applyNumberFormat="1" applyFont="1" applyFill="1" applyBorder="1" applyAlignment="1"/>
    <xf numFmtId="0" fontId="3" fillId="0" borderId="0" xfId="65"/>
    <xf numFmtId="0" fontId="3" fillId="0" borderId="0" xfId="60" applyFont="1"/>
    <xf numFmtId="0" fontId="5" fillId="0" borderId="0" xfId="58"/>
    <xf numFmtId="0" fontId="3" fillId="0" borderId="17" xfId="58" applyFont="1" applyBorder="1" applyAlignment="1">
      <alignment horizontal="left" vertical="center"/>
    </xf>
    <xf numFmtId="3" fontId="28" fillId="0" borderId="18" xfId="58" applyNumberFormat="1" applyFont="1" applyBorder="1" applyAlignment="1">
      <alignment horizontal="right" vertical="center"/>
    </xf>
    <xf numFmtId="10" fontId="29" fillId="0" borderId="19" xfId="58" applyNumberFormat="1" applyFont="1" applyBorder="1" applyAlignment="1">
      <alignment horizontal="right" vertical="center"/>
    </xf>
    <xf numFmtId="3" fontId="30" fillId="0" borderId="12" xfId="58" applyNumberFormat="1" applyFont="1" applyBorder="1" applyAlignment="1">
      <alignment horizontal="right" vertical="center"/>
    </xf>
    <xf numFmtId="0" fontId="30" fillId="0" borderId="14" xfId="58" applyFont="1" applyBorder="1" applyAlignment="1">
      <alignment horizontal="left" wrapText="1"/>
    </xf>
    <xf numFmtId="10" fontId="4" fillId="0" borderId="13" xfId="58" applyNumberFormat="1" applyFont="1" applyBorder="1" applyAlignment="1">
      <alignment horizontal="right"/>
    </xf>
    <xf numFmtId="4" fontId="4" fillId="0" borderId="0" xfId="59" applyNumberFormat="1" applyFont="1" applyFill="1" applyBorder="1" applyAlignment="1">
      <alignment horizontal="center" vertical="center"/>
    </xf>
    <xf numFmtId="0" fontId="3" fillId="0" borderId="0" xfId="68" applyBorder="1" applyAlignment="1">
      <alignment horizontal="center"/>
    </xf>
    <xf numFmtId="0" fontId="22" fillId="0" borderId="21" xfId="62" applyFont="1" applyBorder="1" applyAlignment="1">
      <alignment vertical="center"/>
    </xf>
    <xf numFmtId="10" fontId="23" fillId="0" borderId="22" xfId="62" applyNumberFormat="1" applyFont="1" applyFill="1" applyBorder="1" applyAlignment="1" applyProtection="1"/>
    <xf numFmtId="10" fontId="23" fillId="0" borderId="23" xfId="62" applyNumberFormat="1" applyFont="1" applyFill="1" applyBorder="1" applyAlignment="1" applyProtection="1"/>
    <xf numFmtId="0" fontId="6" fillId="0" borderId="0" xfId="59" applyFont="1" applyBorder="1" applyAlignment="1">
      <alignment horizontal="center" vertical="center" wrapText="1"/>
    </xf>
    <xf numFmtId="10" fontId="5" fillId="0" borderId="24" xfId="62" applyNumberFormat="1" applyFont="1" applyFill="1" applyBorder="1" applyAlignment="1" applyProtection="1"/>
    <xf numFmtId="10" fontId="5" fillId="0" borderId="25" xfId="62" applyNumberFormat="1" applyFont="1" applyFill="1" applyBorder="1" applyAlignment="1" applyProtection="1"/>
    <xf numFmtId="10" fontId="5" fillId="0" borderId="18" xfId="62" applyNumberFormat="1" applyFont="1" applyFill="1" applyBorder="1" applyAlignment="1" applyProtection="1"/>
    <xf numFmtId="10" fontId="5" fillId="0" borderId="19" xfId="62" applyNumberFormat="1" applyFont="1" applyFill="1" applyBorder="1" applyAlignment="1" applyProtection="1"/>
    <xf numFmtId="10" fontId="5" fillId="0" borderId="26" xfId="62" applyNumberFormat="1" applyFont="1" applyFill="1" applyBorder="1" applyAlignment="1" applyProtection="1"/>
    <xf numFmtId="10" fontId="5" fillId="0" borderId="27" xfId="62" applyNumberFormat="1" applyFont="1" applyFill="1" applyBorder="1" applyAlignment="1" applyProtection="1"/>
    <xf numFmtId="0" fontId="6" fillId="0" borderId="28" xfId="59" applyFont="1" applyBorder="1" applyAlignment="1">
      <alignment horizontal="center" vertical="center" wrapText="1"/>
    </xf>
    <xf numFmtId="0" fontId="4" fillId="0" borderId="29" xfId="66" applyFont="1" applyBorder="1" applyAlignment="1">
      <alignment horizontal="center" vertical="center" wrapText="1"/>
    </xf>
    <xf numFmtId="0" fontId="35" fillId="0" borderId="0" xfId="32" applyFont="1" applyAlignment="1" applyProtection="1"/>
    <xf numFmtId="10" fontId="12" fillId="0" borderId="25" xfId="73" applyNumberFormat="1" applyFont="1" applyBorder="1" applyAlignment="1">
      <alignment horizontal="right" vertical="center"/>
    </xf>
    <xf numFmtId="10" fontId="12" fillId="0" borderId="27" xfId="73" applyNumberFormat="1" applyFont="1" applyBorder="1" applyAlignment="1">
      <alignment horizontal="right" vertical="center"/>
    </xf>
    <xf numFmtId="0" fontId="32" fillId="0" borderId="0" xfId="66" applyFont="1" applyAlignment="1">
      <alignment horizontal="center"/>
    </xf>
    <xf numFmtId="14" fontId="3" fillId="0" borderId="0" xfId="66" applyNumberFormat="1" applyFont="1" applyBorder="1" applyAlignment="1">
      <alignment horizontal="center" vertical="center" wrapText="1"/>
    </xf>
    <xf numFmtId="14" fontId="11" fillId="0" borderId="30" xfId="59" applyNumberFormat="1" applyFont="1" applyBorder="1" applyAlignment="1">
      <alignment horizontal="center" vertical="center" wrapText="1"/>
    </xf>
    <xf numFmtId="0" fontId="10" fillId="0" borderId="28" xfId="0" applyFont="1" applyFill="1" applyBorder="1" applyAlignment="1">
      <alignment horizontal="center" vertical="center"/>
    </xf>
    <xf numFmtId="0" fontId="38" fillId="0" borderId="0" xfId="66" applyFont="1" applyFill="1"/>
    <xf numFmtId="0" fontId="4" fillId="0" borderId="31" xfId="59" applyFont="1" applyBorder="1" applyAlignment="1">
      <alignment horizontal="center" vertical="center" wrapText="1"/>
    </xf>
    <xf numFmtId="0" fontId="4" fillId="0" borderId="15" xfId="59" applyFont="1" applyFill="1" applyBorder="1" applyAlignment="1">
      <alignment horizontal="center" vertical="center" wrapText="1"/>
    </xf>
    <xf numFmtId="14" fontId="4" fillId="0" borderId="29" xfId="59" applyNumberFormat="1" applyFont="1" applyFill="1" applyBorder="1" applyAlignment="1">
      <alignment horizontal="center" vertical="center" wrapText="1"/>
    </xf>
    <xf numFmtId="0" fontId="3" fillId="0" borderId="17" xfId="59" applyFont="1" applyFill="1" applyBorder="1" applyAlignment="1">
      <alignment vertical="center"/>
    </xf>
    <xf numFmtId="4" fontId="3" fillId="0" borderId="18" xfId="59" applyNumberFormat="1" applyFont="1" applyFill="1" applyBorder="1" applyAlignment="1">
      <alignment horizontal="right" vertical="center" wrapText="1"/>
    </xf>
    <xf numFmtId="4" fontId="3" fillId="0" borderId="18" xfId="59" applyNumberFormat="1" applyFont="1" applyFill="1" applyBorder="1" applyAlignment="1">
      <alignment horizontal="right" vertical="center"/>
    </xf>
    <xf numFmtId="4" fontId="3" fillId="0" borderId="12" xfId="59" applyNumberFormat="1" applyFont="1" applyFill="1" applyBorder="1" applyAlignment="1">
      <alignment horizontal="right" vertical="center" wrapText="1"/>
    </xf>
    <xf numFmtId="10" fontId="3" fillId="0" borderId="0" xfId="59" applyNumberFormat="1" applyFont="1" applyBorder="1" applyAlignment="1">
      <alignment vertical="center"/>
    </xf>
    <xf numFmtId="0" fontId="3" fillId="0" borderId="0" xfId="59" applyFont="1" applyFill="1" applyBorder="1"/>
    <xf numFmtId="4" fontId="3" fillId="0" borderId="0" xfId="59" applyNumberFormat="1" applyFont="1" applyFill="1" applyBorder="1" applyAlignment="1">
      <alignment vertical="center"/>
    </xf>
    <xf numFmtId="0" fontId="3" fillId="0" borderId="0" xfId="65" applyFont="1"/>
    <xf numFmtId="0" fontId="3" fillId="0" borderId="20" xfId="62" applyFont="1" applyBorder="1" applyAlignment="1">
      <alignment vertical="center"/>
    </xf>
    <xf numFmtId="3" fontId="5" fillId="0" borderId="24" xfId="62" applyNumberFormat="1" applyFont="1" applyFill="1" applyBorder="1" applyAlignment="1" applyProtection="1"/>
    <xf numFmtId="0" fontId="3" fillId="0" borderId="17" xfId="62" applyFont="1" applyBorder="1" applyAlignment="1">
      <alignment vertical="center"/>
    </xf>
    <xf numFmtId="3" fontId="5" fillId="0" borderId="18" xfId="62" applyNumberFormat="1" applyFont="1" applyFill="1" applyBorder="1" applyAlignment="1" applyProtection="1"/>
    <xf numFmtId="3" fontId="23" fillId="0" borderId="22" xfId="62" applyNumberFormat="1" applyFont="1" applyFill="1" applyBorder="1" applyAlignment="1" applyProtection="1"/>
    <xf numFmtId="0" fontId="3" fillId="0" borderId="16" xfId="62" applyFont="1" applyBorder="1" applyAlignment="1">
      <alignment vertical="center"/>
    </xf>
    <xf numFmtId="3" fontId="5" fillId="0" borderId="26" xfId="62" applyNumberFormat="1" applyFont="1" applyFill="1" applyBorder="1" applyAlignment="1" applyProtection="1"/>
    <xf numFmtId="3" fontId="6" fillId="0" borderId="12" xfId="62" applyNumberFormat="1" applyFont="1" applyFill="1" applyBorder="1" applyAlignment="1" applyProtection="1"/>
    <xf numFmtId="0" fontId="4" fillId="0" borderId="28" xfId="62" applyFont="1" applyBorder="1" applyAlignment="1">
      <alignment vertical="center"/>
    </xf>
    <xf numFmtId="0" fontId="17" fillId="0" borderId="17" xfId="0" applyFont="1" applyFill="1" applyBorder="1" applyAlignment="1">
      <alignment horizontal="left" vertical="center" wrapText="1"/>
    </xf>
    <xf numFmtId="0" fontId="6" fillId="0" borderId="12" xfId="66" applyFont="1" applyFill="1" applyBorder="1" applyAlignment="1">
      <alignment horizontal="center" vertical="center" wrapText="1"/>
    </xf>
    <xf numFmtId="0" fontId="62" fillId="0" borderId="0" xfId="0" applyFont="1" applyBorder="1"/>
    <xf numFmtId="0" fontId="60" fillId="0" borderId="32" xfId="67" applyFont="1" applyBorder="1" applyAlignment="1">
      <alignment horizontal="center" vertical="center" wrapText="1"/>
    </xf>
    <xf numFmtId="14" fontId="60" fillId="0" borderId="33" xfId="67" applyNumberFormat="1" applyFont="1" applyBorder="1" applyAlignment="1">
      <alignment horizontal="center" vertical="center" wrapText="1"/>
    </xf>
    <xf numFmtId="14" fontId="60" fillId="0" borderId="34" xfId="67" applyNumberFormat="1" applyFont="1" applyBorder="1" applyAlignment="1">
      <alignment horizontal="center" vertical="center" wrapText="1"/>
    </xf>
    <xf numFmtId="0" fontId="3" fillId="0" borderId="0" xfId="67" applyFont="1" applyAlignment="1">
      <alignment vertical="center"/>
    </xf>
    <xf numFmtId="0" fontId="59" fillId="0" borderId="16" xfId="67" applyFont="1" applyBorder="1" applyAlignment="1">
      <alignment horizontal="left" vertical="center" wrapText="1"/>
    </xf>
    <xf numFmtId="0" fontId="59" fillId="0" borderId="26" xfId="67" applyFont="1" applyBorder="1" applyAlignment="1">
      <alignment vertical="center"/>
    </xf>
    <xf numFmtId="0" fontId="59" fillId="0" borderId="17" xfId="67" applyFont="1" applyBorder="1" applyAlignment="1">
      <alignment horizontal="left" vertical="center" wrapText="1"/>
    </xf>
    <xf numFmtId="0" fontId="59" fillId="0" borderId="18" xfId="67" applyFont="1" applyBorder="1" applyAlignment="1">
      <alignment vertical="center"/>
    </xf>
    <xf numFmtId="0" fontId="61" fillId="0" borderId="35" xfId="67" applyFont="1" applyBorder="1" applyAlignment="1">
      <alignment horizontal="left" vertical="center" wrapText="1"/>
    </xf>
    <xf numFmtId="3" fontId="61" fillId="0" borderId="36" xfId="67" applyNumberFormat="1" applyFont="1" applyBorder="1" applyAlignment="1">
      <alignment vertical="center"/>
    </xf>
    <xf numFmtId="0" fontId="60" fillId="0" borderId="36" xfId="67" applyFont="1" applyBorder="1" applyAlignment="1">
      <alignment horizontal="center" vertical="center" wrapText="1"/>
    </xf>
    <xf numFmtId="3" fontId="59" fillId="0" borderId="19" xfId="67" applyNumberFormat="1" applyFont="1" applyBorder="1" applyAlignment="1">
      <alignment vertical="center"/>
    </xf>
    <xf numFmtId="3" fontId="59" fillId="0" borderId="18" xfId="67" applyNumberFormat="1" applyFont="1" applyBorder="1" applyAlignment="1">
      <alignment horizontal="right" vertical="center"/>
    </xf>
    <xf numFmtId="3" fontId="59" fillId="0" borderId="18" xfId="67" applyNumberFormat="1" applyFont="1" applyBorder="1" applyAlignment="1">
      <alignment vertical="center"/>
    </xf>
    <xf numFmtId="3" fontId="3" fillId="0" borderId="0" xfId="67" applyNumberFormat="1" applyFont="1" applyAlignment="1">
      <alignment vertical="center"/>
    </xf>
    <xf numFmtId="3" fontId="61" fillId="0" borderId="38" xfId="67" applyNumberFormat="1" applyFont="1" applyBorder="1" applyAlignment="1">
      <alignment vertical="center"/>
    </xf>
    <xf numFmtId="0" fontId="59" fillId="0" borderId="39" xfId="67" applyFont="1" applyBorder="1" applyAlignment="1">
      <alignment horizontal="left" vertical="center" wrapText="1"/>
    </xf>
    <xf numFmtId="0" fontId="59" fillId="0" borderId="40" xfId="67" applyFont="1" applyBorder="1" applyAlignment="1">
      <alignment horizontal="left" vertical="center" wrapText="1"/>
    </xf>
    <xf numFmtId="3" fontId="59" fillId="0" borderId="41" xfId="67" applyNumberFormat="1" applyFont="1" applyBorder="1" applyAlignment="1">
      <alignment vertical="center"/>
    </xf>
    <xf numFmtId="3" fontId="59" fillId="0" borderId="42" xfId="67" applyNumberFormat="1" applyFont="1" applyBorder="1" applyAlignment="1">
      <alignment vertical="center"/>
    </xf>
    <xf numFmtId="0" fontId="16" fillId="0" borderId="0" xfId="67" applyFont="1" applyAlignment="1">
      <alignment vertical="center"/>
    </xf>
    <xf numFmtId="0" fontId="18" fillId="0" borderId="0" xfId="62" applyFont="1" applyAlignment="1">
      <alignment horizontal="left"/>
    </xf>
    <xf numFmtId="14" fontId="5" fillId="0" borderId="17" xfId="66" applyNumberFormat="1" applyFont="1" applyBorder="1" applyAlignment="1">
      <alignment horizontal="center" vertical="center" wrapText="1"/>
    </xf>
    <xf numFmtId="0" fontId="6" fillId="0" borderId="18" xfId="66" applyFont="1" applyBorder="1" applyAlignment="1">
      <alignment horizontal="center" vertical="center" wrapText="1"/>
    </xf>
    <xf numFmtId="0" fontId="5" fillId="0" borderId="18" xfId="66" applyFont="1" applyFill="1" applyBorder="1" applyAlignment="1">
      <alignment horizontal="center" vertical="center" wrapText="1"/>
    </xf>
    <xf numFmtId="0" fontId="5" fillId="0" borderId="18" xfId="66" applyFont="1" applyBorder="1" applyAlignment="1">
      <alignment horizontal="center" vertical="center" wrapText="1"/>
    </xf>
    <xf numFmtId="0" fontId="17" fillId="0" borderId="18" xfId="66" applyFont="1" applyBorder="1" applyAlignment="1">
      <alignment horizontal="center" vertical="center" wrapText="1"/>
    </xf>
    <xf numFmtId="0" fontId="17" fillId="0" borderId="19" xfId="66" applyFont="1" applyBorder="1" applyAlignment="1">
      <alignment horizontal="center" vertical="center" wrapText="1"/>
    </xf>
    <xf numFmtId="165" fontId="5" fillId="0" borderId="22" xfId="66" applyNumberFormat="1" applyFont="1" applyBorder="1" applyAlignment="1">
      <alignment horizontal="center" vertical="center" wrapText="1"/>
    </xf>
    <xf numFmtId="165" fontId="17" fillId="0" borderId="23" xfId="66" applyNumberFormat="1" applyFont="1" applyBorder="1" applyAlignment="1">
      <alignment horizontal="center" vertical="center" wrapText="1"/>
    </xf>
    <xf numFmtId="1" fontId="6" fillId="0" borderId="43" xfId="66" applyNumberFormat="1" applyFont="1" applyBorder="1" applyAlignment="1">
      <alignment horizontal="center" vertical="center" wrapText="1"/>
    </xf>
    <xf numFmtId="1" fontId="5" fillId="0" borderId="43" xfId="66" applyNumberFormat="1" applyFont="1" applyBorder="1" applyAlignment="1">
      <alignment horizontal="center" vertical="center" wrapText="1"/>
    </xf>
    <xf numFmtId="1" fontId="17" fillId="0" borderId="44" xfId="66" applyNumberFormat="1" applyFont="1" applyBorder="1" applyAlignment="1">
      <alignment horizontal="center" vertical="center" wrapText="1"/>
    </xf>
    <xf numFmtId="165" fontId="6" fillId="0" borderId="12" xfId="66" applyNumberFormat="1" applyFont="1" applyBorder="1" applyAlignment="1">
      <alignment horizontal="center" vertical="center" wrapText="1"/>
    </xf>
    <xf numFmtId="165" fontId="5" fillId="0" borderId="12" xfId="66" applyNumberFormat="1" applyFont="1" applyBorder="1" applyAlignment="1">
      <alignment horizontal="center" vertical="center" wrapText="1"/>
    </xf>
    <xf numFmtId="165" fontId="17" fillId="0" borderId="12" xfId="66" applyNumberFormat="1" applyFont="1" applyBorder="1" applyAlignment="1">
      <alignment horizontal="center" vertical="center" wrapText="1"/>
    </xf>
    <xf numFmtId="165" fontId="17" fillId="0" borderId="13" xfId="66" applyNumberFormat="1" applyFont="1" applyBorder="1" applyAlignment="1">
      <alignment horizontal="center" vertical="center" wrapText="1"/>
    </xf>
    <xf numFmtId="0" fontId="23" fillId="0" borderId="12" xfId="66" applyFont="1" applyFill="1" applyBorder="1" applyAlignment="1">
      <alignment horizontal="center" vertical="center" wrapText="1"/>
    </xf>
    <xf numFmtId="0" fontId="23" fillId="0" borderId="13" xfId="66" applyFont="1" applyFill="1" applyBorder="1" applyAlignment="1">
      <alignment horizontal="center" vertical="center" wrapText="1"/>
    </xf>
    <xf numFmtId="0" fontId="6" fillId="0" borderId="19" xfId="66" applyFont="1" applyBorder="1" applyAlignment="1">
      <alignment horizontal="center" vertical="center" wrapText="1"/>
    </xf>
    <xf numFmtId="0" fontId="5" fillId="0" borderId="45" xfId="66" applyFont="1" applyFill="1" applyBorder="1" applyAlignment="1">
      <alignment horizontal="center" vertical="center" wrapText="1"/>
    </xf>
    <xf numFmtId="169" fontId="12" fillId="0" borderId="24" xfId="59" applyNumberFormat="1" applyFont="1" applyBorder="1" applyAlignment="1">
      <alignment vertical="center"/>
    </xf>
    <xf numFmtId="169" fontId="12" fillId="0" borderId="18" xfId="59" applyNumberFormat="1" applyFont="1" applyBorder="1" applyAlignment="1">
      <alignment vertical="center"/>
    </xf>
    <xf numFmtId="169" fontId="20" fillId="0" borderId="18" xfId="59" applyNumberFormat="1" applyFont="1" applyBorder="1" applyAlignment="1">
      <alignment vertical="center"/>
    </xf>
    <xf numFmtId="169" fontId="11" fillId="0" borderId="12" xfId="59" applyNumberFormat="1" applyFont="1" applyBorder="1" applyAlignment="1">
      <alignment vertical="center"/>
    </xf>
    <xf numFmtId="0" fontId="3" fillId="0" borderId="0" xfId="62" applyFont="1"/>
    <xf numFmtId="0" fontId="7" fillId="0" borderId="0" xfId="62" applyFont="1"/>
    <xf numFmtId="0" fontId="4" fillId="0" borderId="15" xfId="62" applyFont="1" applyBorder="1" applyAlignment="1">
      <alignment horizontal="center" vertical="center" wrapText="1"/>
    </xf>
    <xf numFmtId="0" fontId="4" fillId="0" borderId="29" xfId="62" applyFont="1" applyBorder="1" applyAlignment="1">
      <alignment horizontal="center" vertical="center" wrapText="1"/>
    </xf>
    <xf numFmtId="0" fontId="4" fillId="0" borderId="30" xfId="62" applyFont="1" applyBorder="1" applyAlignment="1">
      <alignment horizontal="center" vertical="center" wrapText="1"/>
    </xf>
    <xf numFmtId="0" fontId="4" fillId="0" borderId="0" xfId="62" applyFont="1" applyAlignment="1">
      <alignment horizontal="center" vertical="center" wrapText="1"/>
    </xf>
    <xf numFmtId="0" fontId="9" fillId="0" borderId="24" xfId="62" applyFont="1" applyFill="1" applyBorder="1" applyAlignment="1">
      <alignment horizontal="right" vertical="center" wrapText="1"/>
    </xf>
    <xf numFmtId="10" fontId="9" fillId="0" borderId="25" xfId="62" applyNumberFormat="1" applyFont="1" applyFill="1" applyBorder="1" applyAlignment="1">
      <alignment horizontal="right" vertical="center" wrapText="1"/>
    </xf>
    <xf numFmtId="10" fontId="9" fillId="0" borderId="0" xfId="62" applyNumberFormat="1" applyFont="1" applyFill="1" applyBorder="1" applyAlignment="1">
      <alignment horizontal="right" vertical="center" wrapText="1"/>
    </xf>
    <xf numFmtId="0" fontId="3" fillId="0" borderId="0" xfId="62" applyFont="1" applyAlignment="1">
      <alignment vertical="center"/>
    </xf>
    <xf numFmtId="0" fontId="5" fillId="0" borderId="17" xfId="62" applyFont="1" applyFill="1" applyBorder="1" applyAlignment="1">
      <alignment vertical="center" wrapText="1"/>
    </xf>
    <xf numFmtId="0" fontId="5" fillId="0" borderId="18" xfId="62" applyFont="1" applyFill="1" applyBorder="1" applyAlignment="1">
      <alignment horizontal="right" vertical="center" wrapText="1"/>
    </xf>
    <xf numFmtId="10" fontId="5" fillId="0" borderId="19" xfId="62" applyNumberFormat="1" applyFont="1" applyFill="1" applyBorder="1" applyAlignment="1">
      <alignment horizontal="right" vertical="center" wrapText="1"/>
    </xf>
    <xf numFmtId="0" fontId="7" fillId="0" borderId="0" xfId="62" applyFont="1" applyAlignment="1">
      <alignment vertical="center"/>
    </xf>
    <xf numFmtId="0" fontId="9" fillId="0" borderId="17" xfId="62" applyFont="1" applyFill="1" applyBorder="1" applyAlignment="1">
      <alignment vertical="center" wrapText="1"/>
    </xf>
    <xf numFmtId="0" fontId="9" fillId="0" borderId="18" xfId="62" applyFont="1" applyFill="1" applyBorder="1" applyAlignment="1">
      <alignment horizontal="right" vertical="center" wrapText="1"/>
    </xf>
    <xf numFmtId="10" fontId="9" fillId="0" borderId="19" xfId="62" applyNumberFormat="1" applyFont="1" applyFill="1" applyBorder="1" applyAlignment="1">
      <alignment horizontal="right" vertical="center" wrapText="1"/>
    </xf>
    <xf numFmtId="0" fontId="17" fillId="0" borderId="14" xfId="62" applyFont="1" applyFill="1" applyBorder="1" applyAlignment="1">
      <alignment vertical="center" wrapText="1"/>
    </xf>
    <xf numFmtId="3" fontId="17" fillId="0" borderId="12" xfId="62" applyNumberFormat="1" applyFont="1" applyFill="1" applyBorder="1" applyAlignment="1">
      <alignment horizontal="right" vertical="center"/>
    </xf>
    <xf numFmtId="10" fontId="17" fillId="0" borderId="13" xfId="62" applyNumberFormat="1" applyFont="1" applyFill="1" applyBorder="1" applyAlignment="1">
      <alignment horizontal="right" vertical="center" wrapText="1"/>
    </xf>
    <xf numFmtId="10" fontId="5" fillId="0" borderId="0" xfId="62" applyNumberFormat="1" applyFont="1" applyFill="1" applyBorder="1" applyAlignment="1">
      <alignment horizontal="right" vertical="center" wrapText="1"/>
    </xf>
    <xf numFmtId="0" fontId="3" fillId="0" borderId="0" xfId="62" applyFont="1" applyFill="1" applyAlignment="1">
      <alignment vertical="center"/>
    </xf>
    <xf numFmtId="10" fontId="12" fillId="0" borderId="0" xfId="72" applyNumberFormat="1" applyFont="1" applyFill="1" applyBorder="1"/>
    <xf numFmtId="0" fontId="12" fillId="0" borderId="0" xfId="62" applyFont="1"/>
    <xf numFmtId="0" fontId="20" fillId="0" borderId="0" xfId="62" applyFont="1" applyFill="1" applyBorder="1"/>
    <xf numFmtId="10" fontId="20" fillId="0" borderId="0" xfId="62" applyNumberFormat="1" applyFont="1" applyFill="1" applyBorder="1"/>
    <xf numFmtId="1" fontId="8" fillId="0" borderId="0" xfId="66" applyNumberFormat="1"/>
    <xf numFmtId="168" fontId="8" fillId="0" borderId="0" xfId="66" applyNumberFormat="1"/>
    <xf numFmtId="165" fontId="6" fillId="0" borderId="23" xfId="66" applyNumberFormat="1" applyFont="1" applyBorder="1" applyAlignment="1">
      <alignment horizontal="center" vertical="center" wrapText="1"/>
    </xf>
    <xf numFmtId="1" fontId="5" fillId="0" borderId="26" xfId="66" applyNumberFormat="1" applyFont="1" applyBorder="1" applyAlignment="1">
      <alignment horizontal="center" vertical="center" wrapText="1"/>
    </xf>
    <xf numFmtId="10" fontId="9" fillId="0" borderId="0" xfId="0" applyNumberFormat="1" applyFont="1" applyFill="1" applyBorder="1"/>
    <xf numFmtId="0" fontId="9" fillId="0" borderId="0" xfId="0" applyFont="1" applyFill="1" applyBorder="1"/>
    <xf numFmtId="0" fontId="0" fillId="0" borderId="0" xfId="0" applyFill="1"/>
    <xf numFmtId="0" fontId="3" fillId="0" borderId="0" xfId="67" applyFont="1" applyBorder="1" applyAlignment="1">
      <alignment vertical="center"/>
    </xf>
    <xf numFmtId="10" fontId="11" fillId="0" borderId="30" xfId="59" applyNumberFormat="1" applyFont="1" applyFill="1" applyBorder="1" applyAlignment="1">
      <alignment horizontal="center" vertical="center" wrapText="1"/>
    </xf>
    <xf numFmtId="10" fontId="12" fillId="0" borderId="25" xfId="75" applyNumberFormat="1" applyFont="1" applyBorder="1" applyAlignment="1">
      <alignment horizontal="right" vertical="center"/>
    </xf>
    <xf numFmtId="10" fontId="12" fillId="0" borderId="27" xfId="75" applyNumberFormat="1" applyFont="1" applyBorder="1" applyAlignment="1">
      <alignment horizontal="right" vertical="center"/>
    </xf>
    <xf numFmtId="0" fontId="18" fillId="0" borderId="0" xfId="65" applyFont="1"/>
    <xf numFmtId="3" fontId="5" fillId="0" borderId="18" xfId="52" applyNumberFormat="1" applyBorder="1" applyAlignment="1">
      <alignment vertical="center"/>
    </xf>
    <xf numFmtId="3" fontId="17" fillId="0" borderId="18" xfId="58" applyNumberFormat="1" applyFont="1" applyBorder="1" applyAlignment="1">
      <alignment horizontal="right" vertical="center"/>
    </xf>
    <xf numFmtId="0" fontId="6" fillId="0" borderId="25" xfId="66" applyFont="1" applyBorder="1" applyAlignment="1">
      <alignment horizontal="center" vertical="center" wrapText="1"/>
    </xf>
    <xf numFmtId="0" fontId="5" fillId="0" borderId="0" xfId="66" applyFont="1" applyFill="1" applyBorder="1" applyAlignment="1">
      <alignment horizontal="center" vertical="center" wrapText="1"/>
    </xf>
    <xf numFmtId="0" fontId="8" fillId="0" borderId="0" xfId="66" applyFill="1"/>
    <xf numFmtId="165" fontId="3" fillId="0" borderId="0" xfId="66" applyNumberFormat="1" applyFont="1" applyFill="1" applyBorder="1" applyAlignment="1">
      <alignment horizontal="center" vertical="center" wrapText="1"/>
    </xf>
    <xf numFmtId="0" fontId="6" fillId="0" borderId="47" xfId="66" applyFont="1" applyBorder="1" applyAlignment="1">
      <alignment horizontal="center" vertical="center" wrapText="1"/>
    </xf>
    <xf numFmtId="0" fontId="5" fillId="0" borderId="45" xfId="66" applyFont="1" applyBorder="1" applyAlignment="1">
      <alignment horizontal="center" vertical="center" wrapText="1"/>
    </xf>
    <xf numFmtId="0" fontId="17" fillId="0" borderId="45" xfId="66" applyFont="1" applyBorder="1" applyAlignment="1">
      <alignment horizontal="center" vertical="center" wrapText="1"/>
    </xf>
    <xf numFmtId="0" fontId="17" fillId="0" borderId="47" xfId="66" applyFont="1" applyBorder="1" applyAlignment="1">
      <alignment horizontal="center" vertical="center" wrapText="1"/>
    </xf>
    <xf numFmtId="0" fontId="5" fillId="0" borderId="24" xfId="66" applyFont="1" applyFill="1" applyBorder="1" applyAlignment="1">
      <alignment horizontal="center" vertical="center" wrapText="1"/>
    </xf>
    <xf numFmtId="0" fontId="17" fillId="0" borderId="24" xfId="66" applyFont="1" applyFill="1" applyBorder="1" applyAlignment="1">
      <alignment horizontal="center" vertical="center" wrapText="1"/>
    </xf>
    <xf numFmtId="0" fontId="17" fillId="0" borderId="25" xfId="66" applyFont="1" applyFill="1" applyBorder="1" applyAlignment="1">
      <alignment horizontal="center" vertical="center" wrapText="1"/>
    </xf>
    <xf numFmtId="0" fontId="67" fillId="0" borderId="0" xfId="64" applyFill="1"/>
    <xf numFmtId="0" fontId="68" fillId="0" borderId="0" xfId="0" applyFont="1"/>
    <xf numFmtId="0" fontId="17" fillId="0" borderId="14" xfId="0" applyFont="1" applyFill="1" applyBorder="1" applyAlignment="1">
      <alignment horizontal="left" vertical="center" wrapText="1"/>
    </xf>
    <xf numFmtId="10" fontId="17" fillId="0" borderId="13" xfId="0" applyNumberFormat="1" applyFont="1" applyBorder="1" applyAlignment="1">
      <alignment horizontal="right" vertical="center"/>
    </xf>
    <xf numFmtId="14" fontId="4" fillId="0" borderId="0" xfId="67" applyNumberFormat="1" applyFont="1" applyAlignment="1">
      <alignment horizontal="left"/>
    </xf>
    <xf numFmtId="0" fontId="4" fillId="0" borderId="0" xfId="67" applyFont="1" applyAlignment="1">
      <alignment horizontal="left" vertical="center"/>
    </xf>
    <xf numFmtId="0" fontId="22" fillId="0" borderId="0" xfId="67" applyFont="1" applyAlignment="1">
      <alignment horizontal="left" vertical="center"/>
    </xf>
    <xf numFmtId="0" fontId="11" fillId="0" borderId="0" xfId="67" applyFont="1" applyAlignment="1">
      <alignment horizontal="left" vertical="center"/>
    </xf>
    <xf numFmtId="14" fontId="11" fillId="0" borderId="0" xfId="67" applyNumberFormat="1" applyFont="1" applyBorder="1" applyAlignment="1">
      <alignment horizontal="left"/>
    </xf>
    <xf numFmtId="0" fontId="5" fillId="0" borderId="0" xfId="62" applyFont="1" applyFill="1" applyBorder="1" applyAlignment="1">
      <alignment vertical="center" wrapText="1"/>
    </xf>
    <xf numFmtId="0" fontId="26" fillId="0" borderId="0" xfId="0" applyFont="1" applyFill="1" applyBorder="1"/>
    <xf numFmtId="165" fontId="59" fillId="0" borderId="27" xfId="75" applyNumberFormat="1" applyFont="1" applyBorder="1" applyAlignment="1">
      <alignment horizontal="right"/>
    </xf>
    <xf numFmtId="165" fontId="64" fillId="0" borderId="27" xfId="75" applyNumberFormat="1" applyFont="1" applyBorder="1" applyAlignment="1">
      <alignment horizontal="right"/>
    </xf>
    <xf numFmtId="165" fontId="59" fillId="0" borderId="19" xfId="75" applyNumberFormat="1" applyFont="1" applyBorder="1" applyAlignment="1">
      <alignment horizontal="right"/>
    </xf>
    <xf numFmtId="165" fontId="64" fillId="0" borderId="19" xfId="75" applyNumberFormat="1" applyFont="1" applyBorder="1" applyAlignment="1">
      <alignment horizontal="right"/>
    </xf>
    <xf numFmtId="165" fontId="61" fillId="0" borderId="38" xfId="75" applyNumberFormat="1" applyFont="1" applyBorder="1" applyAlignment="1">
      <alignment horizontal="right"/>
    </xf>
    <xf numFmtId="165" fontId="65" fillId="0" borderId="38" xfId="75" applyNumberFormat="1" applyFont="1" applyBorder="1" applyAlignment="1">
      <alignment horizontal="right"/>
    </xf>
    <xf numFmtId="165" fontId="59" fillId="0" borderId="18" xfId="67" applyNumberFormat="1" applyFont="1" applyBorder="1" applyAlignment="1">
      <alignment vertical="center"/>
    </xf>
    <xf numFmtId="3" fontId="61" fillId="0" borderId="36" xfId="67" applyNumberFormat="1" applyFont="1" applyBorder="1" applyAlignment="1">
      <alignment horizontal="right" vertical="center"/>
    </xf>
    <xf numFmtId="165" fontId="61" fillId="0" borderId="36" xfId="67" applyNumberFormat="1" applyFont="1" applyBorder="1" applyAlignment="1">
      <alignment vertical="center"/>
    </xf>
    <xf numFmtId="14" fontId="60" fillId="0" borderId="55" xfId="67" applyNumberFormat="1" applyFont="1" applyBorder="1" applyAlignment="1">
      <alignment horizontal="center" vertical="center" wrapText="1"/>
    </xf>
    <xf numFmtId="14" fontId="60" fillId="0" borderId="56" xfId="67" applyNumberFormat="1" applyFont="1" applyBorder="1" applyAlignment="1">
      <alignment horizontal="center" vertical="center" wrapText="1"/>
    </xf>
    <xf numFmtId="3" fontId="59" fillId="0" borderId="57" xfId="67" applyNumberFormat="1" applyFont="1" applyBorder="1" applyAlignment="1">
      <alignment vertical="center"/>
    </xf>
    <xf numFmtId="3" fontId="4" fillId="0" borderId="0" xfId="67" applyNumberFormat="1" applyFont="1" applyAlignment="1">
      <alignment vertical="center"/>
    </xf>
    <xf numFmtId="165" fontId="16" fillId="0" borderId="0" xfId="67" applyNumberFormat="1" applyFont="1" applyAlignment="1">
      <alignment vertical="center"/>
    </xf>
    <xf numFmtId="0" fontId="26" fillId="0" borderId="0" xfId="0" applyFont="1" applyAlignment="1">
      <alignment horizontal="left"/>
    </xf>
    <xf numFmtId="165" fontId="17" fillId="0" borderId="19" xfId="0" applyNumberFormat="1" applyFont="1" applyFill="1" applyBorder="1" applyAlignment="1">
      <alignment vertical="center"/>
    </xf>
    <xf numFmtId="165" fontId="59" fillId="0" borderId="58" xfId="67" applyNumberFormat="1" applyFont="1" applyBorder="1" applyAlignment="1">
      <alignment vertical="center"/>
    </xf>
    <xf numFmtId="0" fontId="61" fillId="0" borderId="0" xfId="59" applyFont="1"/>
    <xf numFmtId="10" fontId="3" fillId="0" borderId="0" xfId="62" applyNumberFormat="1"/>
    <xf numFmtId="0" fontId="3" fillId="0" borderId="14" xfId="59" applyFont="1" applyFill="1" applyBorder="1" applyAlignment="1">
      <alignment vertical="center"/>
    </xf>
    <xf numFmtId="0" fontId="16" fillId="0" borderId="17" xfId="59" applyFont="1" applyFill="1" applyBorder="1" applyAlignment="1">
      <alignment vertical="center"/>
    </xf>
    <xf numFmtId="0" fontId="3" fillId="0" borderId="0" xfId="59" applyFill="1" applyAlignment="1"/>
    <xf numFmtId="0" fontId="3" fillId="0" borderId="0" xfId="59" applyFill="1"/>
    <xf numFmtId="165" fontId="5" fillId="0" borderId="19" xfId="59" applyNumberFormat="1" applyFont="1" applyFill="1" applyBorder="1" applyAlignment="1">
      <alignment horizontal="right" vertical="center"/>
    </xf>
    <xf numFmtId="165" fontId="5" fillId="0" borderId="13" xfId="59" applyNumberFormat="1" applyFont="1" applyFill="1" applyBorder="1" applyAlignment="1">
      <alignment horizontal="right" vertical="center"/>
    </xf>
    <xf numFmtId="0" fontId="5" fillId="0" borderId="0" xfId="47" applyFont="1"/>
    <xf numFmtId="0" fontId="18" fillId="0" borderId="0" xfId="62" applyFont="1"/>
    <xf numFmtId="0" fontId="5" fillId="0" borderId="0" xfId="62" applyFont="1" applyFill="1" applyBorder="1" applyAlignment="1">
      <alignment horizontal="right" vertical="center" wrapText="1"/>
    </xf>
    <xf numFmtId="0" fontId="4" fillId="0" borderId="26" xfId="66" applyFont="1" applyBorder="1" applyAlignment="1">
      <alignment horizontal="center" vertical="center" wrapText="1"/>
    </xf>
    <xf numFmtId="0" fontId="8" fillId="0" borderId="26" xfId="66" applyBorder="1" applyAlignment="1">
      <alignment horizontal="center" vertical="center"/>
    </xf>
    <xf numFmtId="0" fontId="8" fillId="0" borderId="27" xfId="66" applyBorder="1" applyAlignment="1">
      <alignment horizontal="center" vertical="center"/>
    </xf>
    <xf numFmtId="0" fontId="34" fillId="27" borderId="0" xfId="52" applyFont="1" applyFill="1" applyBorder="1" applyAlignment="1">
      <alignment vertical="center" wrapText="1"/>
    </xf>
    <xf numFmtId="0" fontId="18" fillId="27" borderId="0" xfId="52" applyFont="1" applyFill="1" applyBorder="1" applyAlignment="1">
      <alignment horizontal="left" vertical="center" wrapText="1"/>
    </xf>
    <xf numFmtId="0" fontId="8" fillId="27" borderId="0" xfId="66" applyFill="1"/>
    <xf numFmtId="0" fontId="4" fillId="0" borderId="25" xfId="45" applyFont="1" applyBorder="1" applyAlignment="1">
      <alignment horizontal="center" vertical="center"/>
    </xf>
    <xf numFmtId="0" fontId="3" fillId="0" borderId="19" xfId="45" applyBorder="1" applyAlignment="1">
      <alignment horizontal="center" vertical="center"/>
    </xf>
    <xf numFmtId="0" fontId="3" fillId="0" borderId="23" xfId="45" applyFont="1" applyBorder="1" applyAlignment="1">
      <alignment horizontal="center" vertical="center"/>
    </xf>
    <xf numFmtId="0" fontId="4" fillId="0" borderId="44" xfId="45" applyFont="1" applyBorder="1" applyAlignment="1">
      <alignment horizontal="center" vertical="center"/>
    </xf>
    <xf numFmtId="3" fontId="5" fillId="0" borderId="19" xfId="52" applyNumberFormat="1" applyBorder="1" applyAlignment="1">
      <alignment vertical="center"/>
    </xf>
    <xf numFmtId="169" fontId="3" fillId="0" borderId="0" xfId="59" applyNumberFormat="1"/>
    <xf numFmtId="170" fontId="3" fillId="0" borderId="0" xfId="59" applyNumberFormat="1"/>
    <xf numFmtId="0" fontId="3" fillId="0" borderId="60" xfId="48" applyFont="1" applyFill="1" applyBorder="1" applyAlignment="1">
      <alignment vertical="center"/>
    </xf>
    <xf numFmtId="0" fontId="3" fillId="0" borderId="61" xfId="48" applyFont="1" applyBorder="1" applyAlignment="1">
      <alignment horizontal="right" vertical="center" indent="1"/>
    </xf>
    <xf numFmtId="169" fontId="3" fillId="0" borderId="60" xfId="48" applyNumberFormat="1" applyFont="1" applyFill="1" applyBorder="1" applyAlignment="1">
      <alignment vertical="center"/>
    </xf>
    <xf numFmtId="165" fontId="16" fillId="0" borderId="62" xfId="48" applyNumberFormat="1" applyFont="1" applyFill="1" applyBorder="1" applyAlignment="1">
      <alignment vertical="center"/>
    </xf>
    <xf numFmtId="165" fontId="22" fillId="0" borderId="63" xfId="48" applyNumberFormat="1" applyFont="1" applyFill="1" applyBorder="1" applyAlignment="1">
      <alignment horizontal="right" vertical="center"/>
    </xf>
    <xf numFmtId="0" fontId="11" fillId="0" borderId="0" xfId="62" applyFont="1" applyAlignment="1">
      <alignment vertical="center"/>
    </xf>
    <xf numFmtId="0" fontId="16" fillId="0" borderId="61" xfId="48" applyFont="1" applyFill="1" applyBorder="1" applyAlignment="1">
      <alignment horizontal="right" vertical="center" indent="1"/>
    </xf>
    <xf numFmtId="165" fontId="16" fillId="0" borderId="60" xfId="48" applyNumberFormat="1" applyFont="1" applyFill="1" applyBorder="1" applyAlignment="1">
      <alignment vertical="center"/>
    </xf>
    <xf numFmtId="165" fontId="16" fillId="0" borderId="62" xfId="48" applyNumberFormat="1" applyFont="1" applyFill="1" applyBorder="1" applyAlignment="1">
      <alignment horizontal="right" vertical="center"/>
    </xf>
    <xf numFmtId="165" fontId="16" fillId="0" borderId="65" xfId="48" applyNumberFormat="1" applyFont="1" applyFill="1" applyBorder="1" applyAlignment="1">
      <alignment vertical="center"/>
    </xf>
    <xf numFmtId="4" fontId="16" fillId="0" borderId="18" xfId="59" applyNumberFormat="1" applyFont="1" applyFill="1" applyBorder="1" applyAlignment="1">
      <alignment horizontal="right" vertical="center" wrapText="1"/>
    </xf>
    <xf numFmtId="165" fontId="17" fillId="0" borderId="19" xfId="59" applyNumberFormat="1" applyFont="1" applyFill="1" applyBorder="1" applyAlignment="1">
      <alignment horizontal="right" vertical="center"/>
    </xf>
    <xf numFmtId="0" fontId="16" fillId="0" borderId="0" xfId="59" applyFont="1"/>
    <xf numFmtId="0" fontId="4" fillId="0" borderId="15" xfId="60" applyFont="1" applyFill="1" applyBorder="1" applyAlignment="1">
      <alignment horizontal="center" vertical="center" wrapText="1"/>
    </xf>
    <xf numFmtId="14" fontId="4" fillId="0" borderId="66" xfId="48" applyNumberFormat="1" applyFont="1" applyFill="1" applyBorder="1" applyAlignment="1">
      <alignment horizontal="center" vertical="center" wrapText="1"/>
    </xf>
    <xf numFmtId="0" fontId="4" fillId="0" borderId="68" xfId="48" applyFont="1" applyBorder="1" applyAlignment="1">
      <alignment horizontal="left" vertical="center" indent="1"/>
    </xf>
    <xf numFmtId="0" fontId="4" fillId="0" borderId="69" xfId="48" applyFont="1" applyBorder="1" applyAlignment="1">
      <alignment vertical="center"/>
    </xf>
    <xf numFmtId="0" fontId="4" fillId="0" borderId="70" xfId="48" applyFont="1" applyBorder="1" applyAlignment="1">
      <alignment vertical="center"/>
    </xf>
    <xf numFmtId="0" fontId="4" fillId="0" borderId="71" xfId="48" applyFont="1" applyBorder="1" applyAlignment="1">
      <alignment horizontal="left" vertical="center" wrapText="1" indent="1"/>
    </xf>
    <xf numFmtId="0" fontId="4" fillId="0" borderId="72" xfId="48" applyFont="1" applyFill="1" applyBorder="1" applyAlignment="1">
      <alignment vertical="center"/>
    </xf>
    <xf numFmtId="0" fontId="4" fillId="0" borderId="73" xfId="48" applyFont="1" applyFill="1" applyBorder="1" applyAlignment="1">
      <alignment vertical="center"/>
    </xf>
    <xf numFmtId="0" fontId="4" fillId="0" borderId="75" xfId="48" applyFont="1" applyFill="1" applyBorder="1" applyAlignment="1">
      <alignment vertical="center"/>
    </xf>
    <xf numFmtId="0" fontId="4" fillId="0" borderId="76" xfId="48" applyFont="1" applyFill="1" applyBorder="1" applyAlignment="1">
      <alignment vertical="center"/>
    </xf>
    <xf numFmtId="0" fontId="4" fillId="0" borderId="61" xfId="48" applyFont="1" applyBorder="1" applyAlignment="1">
      <alignment horizontal="right" vertical="center" indent="1"/>
    </xf>
    <xf numFmtId="0" fontId="4" fillId="0" borderId="60" xfId="48" applyFont="1" applyFill="1" applyBorder="1" applyAlignment="1">
      <alignment vertical="center"/>
    </xf>
    <xf numFmtId="0" fontId="4" fillId="0" borderId="62" xfId="48" applyFont="1" applyFill="1" applyBorder="1" applyAlignment="1">
      <alignment vertical="center"/>
    </xf>
    <xf numFmtId="0" fontId="3" fillId="0" borderId="62" xfId="48" applyFont="1" applyFill="1" applyBorder="1" applyAlignment="1">
      <alignment vertical="center"/>
    </xf>
    <xf numFmtId="0" fontId="3" fillId="0" borderId="77" xfId="48" applyFont="1" applyBorder="1" applyAlignment="1">
      <alignment horizontal="right" vertical="center" indent="1"/>
    </xf>
    <xf numFmtId="165" fontId="4" fillId="0" borderId="78" xfId="48" applyNumberFormat="1" applyFont="1" applyFill="1" applyBorder="1" applyAlignment="1">
      <alignment vertical="center"/>
    </xf>
    <xf numFmtId="0" fontId="4" fillId="0" borderId="79" xfId="48" applyFont="1" applyBorder="1" applyAlignment="1">
      <alignment horizontal="left" vertical="center" wrapText="1" indent="1"/>
    </xf>
    <xf numFmtId="169" fontId="4" fillId="0" borderId="80" xfId="48" applyNumberFormat="1" applyFont="1" applyFill="1" applyBorder="1" applyAlignment="1">
      <alignment vertical="center"/>
    </xf>
    <xf numFmtId="169" fontId="4" fillId="0" borderId="81" xfId="48" applyNumberFormat="1" applyFont="1" applyFill="1" applyBorder="1" applyAlignment="1">
      <alignment vertical="center"/>
    </xf>
    <xf numFmtId="169" fontId="4" fillId="0" borderId="75" xfId="48" applyNumberFormat="1" applyFont="1" applyFill="1" applyBorder="1" applyAlignment="1">
      <alignment vertical="center"/>
    </xf>
    <xf numFmtId="169" fontId="4" fillId="0" borderId="76" xfId="48" applyNumberFormat="1" applyFont="1" applyFill="1" applyBorder="1" applyAlignment="1">
      <alignment vertical="center"/>
    </xf>
    <xf numFmtId="169" fontId="3" fillId="0" borderId="62" xfId="48" applyNumberFormat="1" applyFont="1" applyFill="1" applyBorder="1" applyAlignment="1">
      <alignment vertical="center"/>
    </xf>
    <xf numFmtId="165" fontId="16" fillId="0" borderId="82" xfId="48" applyNumberFormat="1" applyFont="1" applyFill="1" applyBorder="1" applyAlignment="1">
      <alignment horizontal="right" vertical="center"/>
    </xf>
    <xf numFmtId="10" fontId="16" fillId="0" borderId="0" xfId="62" applyNumberFormat="1" applyFont="1"/>
    <xf numFmtId="0" fontId="16" fillId="0" borderId="0" xfId="62" applyFont="1"/>
    <xf numFmtId="9" fontId="16" fillId="0" borderId="0" xfId="62" applyNumberFormat="1" applyFont="1"/>
    <xf numFmtId="0" fontId="7" fillId="0" borderId="0" xfId="62" applyFont="1" applyFill="1"/>
    <xf numFmtId="0" fontId="3" fillId="0" borderId="0" xfId="62" applyFont="1" applyFill="1"/>
    <xf numFmtId="0" fontId="7" fillId="0" borderId="0" xfId="62" applyFont="1" applyFill="1" applyAlignment="1">
      <alignment vertical="center"/>
    </xf>
    <xf numFmtId="10" fontId="20" fillId="0" borderId="83" xfId="75" applyNumberFormat="1" applyFont="1" applyBorder="1" applyAlignment="1">
      <alignment horizontal="right" vertical="center"/>
    </xf>
    <xf numFmtId="10" fontId="34" fillId="0" borderId="46" xfId="75" applyNumberFormat="1" applyFont="1" applyBorder="1" applyAlignment="1">
      <alignment horizontal="right" vertical="center"/>
    </xf>
    <xf numFmtId="10" fontId="20" fillId="0" borderId="83" xfId="73" applyNumberFormat="1" applyFont="1" applyBorder="1" applyAlignment="1">
      <alignment horizontal="right" vertical="center"/>
    </xf>
    <xf numFmtId="169" fontId="34" fillId="0" borderId="18" xfId="59" applyNumberFormat="1" applyFont="1" applyBorder="1" applyAlignment="1">
      <alignment vertical="center"/>
    </xf>
    <xf numFmtId="0" fontId="4" fillId="0" borderId="0" xfId="59" applyFont="1" applyBorder="1"/>
    <xf numFmtId="0" fontId="4" fillId="0" borderId="0" xfId="59" applyFont="1"/>
    <xf numFmtId="0" fontId="16" fillId="0" borderId="0" xfId="59" applyFont="1" applyBorder="1"/>
    <xf numFmtId="10" fontId="34" fillId="0" borderId="46" xfId="73" applyNumberFormat="1" applyFont="1" applyBorder="1" applyAlignment="1">
      <alignment horizontal="right" vertical="center"/>
    </xf>
    <xf numFmtId="10" fontId="4" fillId="0" borderId="0" xfId="59" applyNumberFormat="1" applyFont="1" applyBorder="1"/>
    <xf numFmtId="49" fontId="11" fillId="0" borderId="30" xfId="59" applyNumberFormat="1" applyFont="1" applyFill="1" applyBorder="1" applyAlignment="1">
      <alignment horizontal="center" vertical="center" wrapText="1"/>
    </xf>
    <xf numFmtId="3" fontId="3" fillId="0" borderId="18" xfId="59" applyNumberFormat="1" applyFont="1" applyFill="1" applyBorder="1" applyAlignment="1">
      <alignment horizontal="right" vertical="center" indent="1"/>
    </xf>
    <xf numFmtId="3" fontId="5" fillId="0" borderId="45" xfId="62" applyNumberFormat="1" applyFont="1" applyFill="1" applyBorder="1" applyAlignment="1" applyProtection="1"/>
    <xf numFmtId="10" fontId="5" fillId="0" borderId="45" xfId="62" applyNumberFormat="1" applyFont="1" applyFill="1" applyBorder="1" applyAlignment="1" applyProtection="1"/>
    <xf numFmtId="10" fontId="5" fillId="0" borderId="47" xfId="62" applyNumberFormat="1" applyFont="1" applyFill="1" applyBorder="1" applyAlignment="1" applyProtection="1"/>
    <xf numFmtId="0" fontId="3" fillId="0" borderId="39" xfId="62" applyFont="1" applyBorder="1" applyAlignment="1">
      <alignment vertical="center"/>
    </xf>
    <xf numFmtId="0" fontId="3" fillId="0" borderId="39" xfId="62" applyFont="1" applyBorder="1" applyAlignment="1">
      <alignment horizontal="right" vertical="center"/>
    </xf>
    <xf numFmtId="0" fontId="22" fillId="0" borderId="84" xfId="62" applyFont="1" applyBorder="1" applyAlignment="1">
      <alignment vertical="center"/>
    </xf>
    <xf numFmtId="0" fontId="68" fillId="0" borderId="0" xfId="62" applyFont="1" applyFill="1" applyBorder="1"/>
    <xf numFmtId="165" fontId="68" fillId="0" borderId="0" xfId="73" applyNumberFormat="1" applyFont="1" applyFill="1" applyBorder="1"/>
    <xf numFmtId="0" fontId="79" fillId="0" borderId="0" xfId="62" applyFont="1"/>
    <xf numFmtId="10" fontId="68" fillId="0" borderId="0" xfId="73" applyNumberFormat="1" applyFont="1" applyFill="1" applyBorder="1"/>
    <xf numFmtId="165" fontId="20" fillId="0" borderId="0" xfId="62" applyNumberFormat="1" applyFont="1" applyFill="1" applyBorder="1"/>
    <xf numFmtId="14" fontId="3" fillId="0" borderId="0" xfId="67" applyNumberFormat="1" applyFont="1" applyAlignment="1">
      <alignment horizontal="left"/>
    </xf>
    <xf numFmtId="3" fontId="74" fillId="0" borderId="36" xfId="67" applyNumberFormat="1" applyFont="1" applyBorder="1" applyAlignment="1">
      <alignment vertical="center"/>
    </xf>
    <xf numFmtId="3" fontId="74" fillId="0" borderId="38" xfId="67" applyNumberFormat="1" applyFont="1" applyBorder="1" applyAlignment="1">
      <alignment vertical="center"/>
    </xf>
    <xf numFmtId="0" fontId="59" fillId="0" borderId="87" xfId="67" applyFont="1" applyBorder="1" applyAlignment="1">
      <alignment vertical="center"/>
    </xf>
    <xf numFmtId="0" fontId="59" fillId="0" borderId="88" xfId="67" applyFont="1" applyBorder="1" applyAlignment="1">
      <alignment vertical="center"/>
    </xf>
    <xf numFmtId="14" fontId="60" fillId="0" borderId="89" xfId="67" applyNumberFormat="1" applyFont="1" applyBorder="1" applyAlignment="1">
      <alignment horizontal="center" vertical="center" wrapText="1"/>
    </xf>
    <xf numFmtId="3" fontId="61" fillId="0" borderId="90" xfId="67" applyNumberFormat="1" applyFont="1" applyBorder="1" applyAlignment="1">
      <alignment vertical="center"/>
    </xf>
    <xf numFmtId="169" fontId="4" fillId="0" borderId="60" xfId="48" applyNumberFormat="1" applyFont="1" applyFill="1" applyBorder="1" applyAlignment="1">
      <alignment vertical="center"/>
    </xf>
    <xf numFmtId="169" fontId="4" fillId="0" borderId="62" xfId="48" applyNumberFormat="1" applyFont="1" applyFill="1" applyBorder="1" applyAlignment="1">
      <alignment vertical="center"/>
    </xf>
    <xf numFmtId="0" fontId="16" fillId="0" borderId="17" xfId="62" applyFont="1" applyBorder="1" applyAlignment="1">
      <alignment vertical="center"/>
    </xf>
    <xf numFmtId="0" fontId="3" fillId="0" borderId="17" xfId="62" applyFont="1" applyBorder="1" applyAlignment="1">
      <alignment horizontal="right" vertical="center"/>
    </xf>
    <xf numFmtId="0" fontId="59" fillId="0" borderId="91" xfId="67" applyNumberFormat="1" applyFont="1" applyBorder="1" applyAlignment="1">
      <alignment horizontal="center" vertical="center" wrapText="1"/>
    </xf>
    <xf numFmtId="0" fontId="59" fillId="0" borderId="92" xfId="67" applyFont="1" applyBorder="1" applyAlignment="1">
      <alignment horizontal="center" vertical="center"/>
    </xf>
    <xf numFmtId="166" fontId="59" fillId="0" borderId="92" xfId="67" applyNumberFormat="1" applyFont="1" applyBorder="1" applyAlignment="1">
      <alignment horizontal="center" vertical="center"/>
    </xf>
    <xf numFmtId="165" fontId="59" fillId="0" borderId="93" xfId="67" applyNumberFormat="1" applyFont="1" applyBorder="1" applyAlignment="1">
      <alignment horizontal="center" vertical="center"/>
    </xf>
    <xf numFmtId="0" fontId="60" fillId="0" borderId="95" xfId="67" applyFont="1" applyBorder="1" applyAlignment="1">
      <alignment horizontal="center" vertical="center"/>
    </xf>
    <xf numFmtId="166" fontId="60" fillId="0" borderId="95" xfId="67" applyNumberFormat="1" applyFont="1" applyBorder="1" applyAlignment="1">
      <alignment horizontal="center" vertical="center"/>
    </xf>
    <xf numFmtId="165" fontId="60" fillId="0" borderId="96" xfId="67" applyNumberFormat="1" applyFont="1" applyBorder="1" applyAlignment="1">
      <alignment horizontal="center" vertical="center"/>
    </xf>
    <xf numFmtId="14" fontId="5" fillId="0" borderId="16" xfId="66" applyNumberFormat="1" applyFont="1" applyBorder="1" applyAlignment="1">
      <alignment horizontal="center" vertical="center" wrapText="1"/>
    </xf>
    <xf numFmtId="0" fontId="8" fillId="0" borderId="18" xfId="66" applyFont="1" applyBorder="1" applyAlignment="1">
      <alignment horizontal="center" vertical="center"/>
    </xf>
    <xf numFmtId="0" fontId="8" fillId="0" borderId="19" xfId="66" applyFont="1" applyBorder="1" applyAlignment="1">
      <alignment horizontal="center" vertical="center"/>
    </xf>
    <xf numFmtId="14" fontId="5" fillId="0" borderId="14" xfId="66" applyNumberFormat="1" applyFont="1" applyBorder="1" applyAlignment="1">
      <alignment horizontal="center" vertical="center" wrapText="1"/>
    </xf>
    <xf numFmtId="14" fontId="5" fillId="0" borderId="97" xfId="66" applyNumberFormat="1" applyFont="1" applyBorder="1" applyAlignment="1">
      <alignment horizontal="center" vertical="center" wrapText="1"/>
    </xf>
    <xf numFmtId="14" fontId="6" fillId="0" borderId="97" xfId="66" applyNumberFormat="1" applyFont="1" applyBorder="1" applyAlignment="1">
      <alignment horizontal="center" vertical="center" wrapText="1"/>
    </xf>
    <xf numFmtId="0" fontId="3" fillId="0" borderId="13" xfId="45" applyFont="1" applyBorder="1" applyAlignment="1">
      <alignment horizontal="center" vertical="center"/>
    </xf>
    <xf numFmtId="0" fontId="4" fillId="0" borderId="30" xfId="45" applyFont="1" applyBorder="1" applyAlignment="1">
      <alignment horizontal="center" vertical="center"/>
    </xf>
    <xf numFmtId="0" fontId="32" fillId="0" borderId="28" xfId="66" applyFont="1" applyBorder="1" applyAlignment="1">
      <alignment horizontal="center"/>
    </xf>
    <xf numFmtId="0" fontId="6" fillId="0" borderId="60" xfId="48" applyFont="1" applyFill="1" applyBorder="1" applyAlignment="1">
      <alignment vertical="center"/>
    </xf>
    <xf numFmtId="0" fontId="6" fillId="0" borderId="62" xfId="48" applyFont="1" applyFill="1" applyBorder="1" applyAlignment="1">
      <alignment vertical="center"/>
    </xf>
    <xf numFmtId="0" fontId="5" fillId="0" borderId="60" xfId="48" applyFont="1" applyFill="1" applyBorder="1" applyAlignment="1">
      <alignment vertical="center"/>
    </xf>
    <xf numFmtId="0" fontId="6" fillId="0" borderId="75" xfId="48" applyFont="1" applyFill="1" applyBorder="1" applyAlignment="1">
      <alignment vertical="center"/>
    </xf>
    <xf numFmtId="165" fontId="17" fillId="0" borderId="60" xfId="48" applyNumberFormat="1" applyFont="1" applyFill="1" applyBorder="1" applyAlignment="1">
      <alignment vertical="center"/>
    </xf>
    <xf numFmtId="3" fontId="74" fillId="0" borderId="98" xfId="67" applyNumberFormat="1" applyFont="1" applyBorder="1" applyAlignment="1">
      <alignment vertical="center"/>
    </xf>
    <xf numFmtId="165" fontId="74" fillId="0" borderId="36" xfId="67" applyNumberFormat="1" applyFont="1" applyBorder="1" applyAlignment="1">
      <alignment vertical="center"/>
    </xf>
    <xf numFmtId="165" fontId="74" fillId="0" borderId="99" xfId="67" applyNumberFormat="1" applyFont="1" applyBorder="1" applyAlignment="1">
      <alignment vertical="center"/>
    </xf>
    <xf numFmtId="0" fontId="4" fillId="0" borderId="0" xfId="67" applyFont="1" applyAlignment="1">
      <alignment vertical="center"/>
    </xf>
    <xf numFmtId="14" fontId="4" fillId="0" borderId="66" xfId="60" applyNumberFormat="1" applyFont="1" applyFill="1" applyBorder="1" applyAlignment="1">
      <alignment horizontal="center" vertical="center" wrapText="1"/>
    </xf>
    <xf numFmtId="0" fontId="4" fillId="0" borderId="100" xfId="48" applyFont="1" applyFill="1" applyBorder="1" applyAlignment="1">
      <alignment vertical="center"/>
    </xf>
    <xf numFmtId="0" fontId="6" fillId="0" borderId="30" xfId="59" applyFont="1" applyBorder="1" applyAlignment="1">
      <alignment horizontal="center" vertical="center" wrapText="1"/>
    </xf>
    <xf numFmtId="14" fontId="3" fillId="0" borderId="101" xfId="62" applyNumberFormat="1" applyBorder="1" applyAlignment="1">
      <alignment horizontal="center"/>
    </xf>
    <xf numFmtId="0" fontId="3" fillId="0" borderId="102" xfId="62" applyBorder="1"/>
    <xf numFmtId="166" fontId="3" fillId="0" borderId="103" xfId="62" applyNumberFormat="1" applyBorder="1"/>
    <xf numFmtId="14" fontId="3" fillId="0" borderId="104" xfId="62" applyNumberFormat="1" applyBorder="1" applyAlignment="1">
      <alignment horizontal="center"/>
    </xf>
    <xf numFmtId="0" fontId="3" fillId="0" borderId="105" xfId="62" applyBorder="1"/>
    <xf numFmtId="166" fontId="3" fillId="0" borderId="106" xfId="62" applyNumberFormat="1" applyBorder="1"/>
    <xf numFmtId="14" fontId="3" fillId="0" borderId="104" xfId="62" applyNumberFormat="1" applyBorder="1" applyAlignment="1">
      <alignment horizontal="center" vertical="center"/>
    </xf>
    <xf numFmtId="0" fontId="3" fillId="0" borderId="105" xfId="62" applyBorder="1" applyAlignment="1">
      <alignment vertical="center"/>
    </xf>
    <xf numFmtId="166" fontId="3" fillId="0" borderId="106" xfId="62" applyNumberFormat="1" applyBorder="1" applyAlignment="1">
      <alignment vertical="center"/>
    </xf>
    <xf numFmtId="2" fontId="3" fillId="0" borderId="106" xfId="62" applyNumberFormat="1" applyBorder="1" applyAlignment="1">
      <alignment vertical="center"/>
    </xf>
    <xf numFmtId="0" fontId="5" fillId="0" borderId="105" xfId="0" applyFont="1" applyBorder="1" applyAlignment="1">
      <alignment vertical="center"/>
    </xf>
    <xf numFmtId="2" fontId="5" fillId="0" borderId="106" xfId="62" applyNumberFormat="1" applyFont="1" applyBorder="1" applyAlignment="1">
      <alignment vertical="center"/>
    </xf>
    <xf numFmtId="1" fontId="3" fillId="0" borderId="105" xfId="62" applyNumberFormat="1" applyBorder="1" applyAlignment="1">
      <alignment vertical="center"/>
    </xf>
    <xf numFmtId="2" fontId="3" fillId="0" borderId="106" xfId="62" applyNumberFormat="1" applyFont="1" applyBorder="1" applyAlignment="1">
      <alignment vertical="center"/>
    </xf>
    <xf numFmtId="14" fontId="16" fillId="0" borderId="104" xfId="62" applyNumberFormat="1" applyFont="1" applyBorder="1" applyAlignment="1">
      <alignment horizontal="center" vertical="center"/>
    </xf>
    <xf numFmtId="0" fontId="16" fillId="0" borderId="105" xfId="62" applyFont="1" applyBorder="1" applyAlignment="1">
      <alignment vertical="center"/>
    </xf>
    <xf numFmtId="2" fontId="17" fillId="0" borderId="106" xfId="62" applyNumberFormat="1" applyFont="1" applyBorder="1" applyAlignment="1">
      <alignment vertical="center"/>
    </xf>
    <xf numFmtId="14" fontId="3" fillId="0" borderId="104" xfId="62" applyNumberFormat="1" applyFont="1" applyBorder="1" applyAlignment="1">
      <alignment horizontal="center" vertical="center"/>
    </xf>
    <xf numFmtId="0" fontId="3" fillId="0" borderId="105" xfId="62" applyFont="1" applyBorder="1" applyAlignment="1">
      <alignment vertical="center"/>
    </xf>
    <xf numFmtId="14" fontId="16" fillId="0" borderId="107" xfId="62" applyNumberFormat="1" applyFont="1" applyBorder="1" applyAlignment="1">
      <alignment horizontal="center" vertical="center"/>
    </xf>
    <xf numFmtId="0" fontId="16" fillId="0" borderId="108" xfId="62" applyFont="1" applyBorder="1" applyAlignment="1">
      <alignment vertical="center"/>
    </xf>
    <xf numFmtId="2" fontId="17" fillId="0" borderId="109" xfId="62" applyNumberFormat="1" applyFont="1" applyBorder="1" applyAlignment="1">
      <alignment vertical="center"/>
    </xf>
    <xf numFmtId="4" fontId="12" fillId="0" borderId="25" xfId="59" applyNumberFormat="1" applyFont="1" applyFill="1" applyBorder="1" applyAlignment="1">
      <alignment vertical="center"/>
    </xf>
    <xf numFmtId="4" fontId="12" fillId="0" borderId="19" xfId="59" applyNumberFormat="1" applyFont="1" applyFill="1" applyBorder="1" applyAlignment="1">
      <alignment vertical="center"/>
    </xf>
    <xf numFmtId="4" fontId="34" fillId="0" borderId="19" xfId="59" applyNumberFormat="1" applyFont="1" applyFill="1" applyBorder="1" applyAlignment="1">
      <alignment vertical="center"/>
    </xf>
    <xf numFmtId="4" fontId="11" fillId="0" borderId="13" xfId="59" applyNumberFormat="1" applyFont="1" applyFill="1" applyBorder="1" applyAlignment="1">
      <alignment vertical="center"/>
    </xf>
    <xf numFmtId="10" fontId="12" fillId="0" borderId="27" xfId="75" applyNumberFormat="1" applyFont="1" applyFill="1" applyBorder="1" applyAlignment="1">
      <alignment vertical="center"/>
    </xf>
    <xf numFmtId="14" fontId="4" fillId="0" borderId="30" xfId="59" applyNumberFormat="1" applyFont="1" applyBorder="1" applyAlignment="1">
      <alignment horizontal="center" vertical="center" wrapText="1"/>
    </xf>
    <xf numFmtId="2" fontId="3" fillId="0" borderId="17" xfId="59" applyNumberFormat="1" applyFont="1" applyFill="1" applyBorder="1" applyAlignment="1">
      <alignment horizontal="left" vertical="center" indent="1"/>
    </xf>
    <xf numFmtId="0" fontId="3" fillId="0" borderId="19" xfId="68" applyBorder="1" applyAlignment="1">
      <alignment horizontal="right" vertical="center" indent="1"/>
    </xf>
    <xf numFmtId="10" fontId="3" fillId="0" borderId="17" xfId="73" applyNumberFormat="1" applyFont="1" applyFill="1" applyBorder="1" applyAlignment="1">
      <alignment horizontal="left" vertical="center" indent="1"/>
    </xf>
    <xf numFmtId="0" fontId="16" fillId="0" borderId="17" xfId="59" applyFont="1" applyFill="1" applyBorder="1" applyAlignment="1">
      <alignment horizontal="left" vertical="center" indent="1"/>
    </xf>
    <xf numFmtId="3" fontId="16" fillId="0" borderId="18" xfId="59" applyNumberFormat="1" applyFont="1" applyFill="1" applyBorder="1" applyAlignment="1">
      <alignment horizontal="right" vertical="center" indent="1"/>
    </xf>
    <xf numFmtId="0" fontId="16" fillId="0" borderId="19" xfId="68" applyFont="1" applyBorder="1" applyAlignment="1">
      <alignment horizontal="right" vertical="center" indent="1"/>
    </xf>
    <xf numFmtId="0" fontId="16" fillId="0" borderId="39" xfId="59" applyFont="1" applyFill="1" applyBorder="1" applyAlignment="1">
      <alignment horizontal="left" vertical="center" indent="1"/>
    </xf>
    <xf numFmtId="3" fontId="16" fillId="0" borderId="45" xfId="59" applyNumberFormat="1" applyFont="1" applyFill="1" applyBorder="1" applyAlignment="1">
      <alignment horizontal="right" vertical="center" indent="1"/>
    </xf>
    <xf numFmtId="0" fontId="16" fillId="0" borderId="47" xfId="68" applyFont="1" applyBorder="1" applyAlignment="1">
      <alignment horizontal="right" vertical="center" indent="1"/>
    </xf>
    <xf numFmtId="0" fontId="4" fillId="0" borderId="128" xfId="65" applyFont="1" applyBorder="1" applyAlignment="1">
      <alignment horizontal="left"/>
    </xf>
    <xf numFmtId="3" fontId="4" fillId="0" borderId="129" xfId="65" applyNumberFormat="1" applyFont="1" applyBorder="1" applyAlignment="1">
      <alignment horizontal="right" indent="1"/>
    </xf>
    <xf numFmtId="1" fontId="3" fillId="0" borderId="130" xfId="65" applyNumberFormat="1" applyFont="1" applyBorder="1" applyAlignment="1">
      <alignment horizontal="right" indent="1"/>
    </xf>
    <xf numFmtId="3" fontId="3" fillId="0" borderId="25" xfId="59" applyNumberFormat="1" applyFont="1" applyFill="1" applyBorder="1" applyAlignment="1">
      <alignment horizontal="right" vertical="center" indent="1"/>
    </xf>
    <xf numFmtId="3" fontId="3" fillId="0" borderId="19" xfId="59" applyNumberFormat="1" applyFont="1" applyFill="1" applyBorder="1" applyAlignment="1">
      <alignment horizontal="right" vertical="center" indent="1"/>
    </xf>
    <xf numFmtId="0" fontId="16" fillId="0" borderId="14" xfId="59" applyFont="1" applyFill="1" applyBorder="1" applyAlignment="1">
      <alignment horizontal="left" vertical="center" indent="1"/>
    </xf>
    <xf numFmtId="3" fontId="16" fillId="0" borderId="13" xfId="59" applyNumberFormat="1" applyFont="1" applyFill="1" applyBorder="1" applyAlignment="1">
      <alignment horizontal="right" vertical="center" indent="1"/>
    </xf>
    <xf numFmtId="0" fontId="4" fillId="0" borderId="59" xfId="65" applyFont="1" applyBorder="1" applyAlignment="1">
      <alignment horizontal="left"/>
    </xf>
    <xf numFmtId="3" fontId="4" fillId="0" borderId="59" xfId="65" applyNumberFormat="1" applyFont="1" applyBorder="1" applyAlignment="1">
      <alignment horizontal="right" indent="1"/>
    </xf>
    <xf numFmtId="1" fontId="4" fillId="0" borderId="59" xfId="65" applyNumberFormat="1" applyFont="1" applyBorder="1" applyAlignment="1">
      <alignment horizontal="right" indent="1"/>
    </xf>
    <xf numFmtId="0" fontId="77" fillId="0" borderId="0" xfId="65" applyFont="1" applyAlignment="1">
      <alignment horizontal="center"/>
    </xf>
    <xf numFmtId="3" fontId="77" fillId="0" borderId="0" xfId="65" applyNumberFormat="1" applyFont="1" applyAlignment="1">
      <alignment horizontal="right" indent="1"/>
    </xf>
    <xf numFmtId="0" fontId="4" fillId="0" borderId="15" xfId="63" applyFont="1" applyBorder="1" applyAlignment="1">
      <alignment horizontal="center" vertical="center" wrapText="1"/>
    </xf>
    <xf numFmtId="0" fontId="4" fillId="0" borderId="29" xfId="63" applyFont="1" applyBorder="1" applyAlignment="1">
      <alignment horizontal="center" vertical="center" wrapText="1"/>
    </xf>
    <xf numFmtId="0" fontId="4" fillId="0" borderId="30" xfId="63" applyFont="1" applyBorder="1" applyAlignment="1">
      <alignment horizontal="center" vertical="center" wrapText="1"/>
    </xf>
    <xf numFmtId="3" fontId="28" fillId="0" borderId="19" xfId="58" applyNumberFormat="1" applyFont="1" applyBorder="1" applyAlignment="1">
      <alignment horizontal="right" vertical="center"/>
    </xf>
    <xf numFmtId="165" fontId="29" fillId="0" borderId="19" xfId="58" applyNumberFormat="1" applyFont="1" applyBorder="1" applyAlignment="1">
      <alignment horizontal="right" vertical="center"/>
    </xf>
    <xf numFmtId="0" fontId="16" fillId="0" borderId="17" xfId="58" applyFont="1" applyBorder="1" applyAlignment="1">
      <alignment horizontal="left" vertical="center"/>
    </xf>
    <xf numFmtId="10" fontId="16" fillId="0" borderId="19" xfId="58" applyNumberFormat="1" applyFont="1" applyBorder="1" applyAlignment="1">
      <alignment horizontal="right" vertical="center"/>
    </xf>
    <xf numFmtId="3" fontId="17" fillId="0" borderId="19" xfId="58" applyNumberFormat="1" applyFont="1" applyBorder="1" applyAlignment="1">
      <alignment horizontal="right" vertical="center"/>
    </xf>
    <xf numFmtId="165" fontId="16" fillId="0" borderId="19" xfId="58" applyNumberFormat="1" applyFont="1" applyBorder="1" applyAlignment="1">
      <alignment horizontal="right" vertical="center"/>
    </xf>
    <xf numFmtId="3" fontId="30" fillId="0" borderId="13" xfId="58" applyNumberFormat="1" applyFont="1" applyBorder="1" applyAlignment="1">
      <alignment horizontal="right" vertical="center"/>
    </xf>
    <xf numFmtId="165" fontId="4" fillId="0" borderId="13" xfId="58" applyNumberFormat="1" applyFont="1" applyBorder="1" applyAlignment="1">
      <alignment horizontal="right"/>
    </xf>
    <xf numFmtId="10" fontId="29" fillId="0" borderId="25" xfId="58" applyNumberFormat="1" applyFont="1" applyBorder="1" applyAlignment="1">
      <alignment horizontal="right" vertical="center"/>
    </xf>
    <xf numFmtId="10" fontId="5" fillId="0" borderId="0" xfId="58" applyNumberFormat="1"/>
    <xf numFmtId="0" fontId="6" fillId="0" borderId="0" xfId="58" applyFont="1"/>
    <xf numFmtId="0" fontId="17" fillId="0" borderId="0" xfId="58" applyFont="1"/>
    <xf numFmtId="0" fontId="21" fillId="44" borderId="114" xfId="59" applyFont="1" applyFill="1" applyBorder="1" applyAlignment="1"/>
    <xf numFmtId="0" fontId="3" fillId="44" borderId="0" xfId="59" applyFill="1"/>
    <xf numFmtId="3" fontId="3" fillId="0" borderId="0" xfId="62" applyNumberFormat="1"/>
    <xf numFmtId="3" fontId="5" fillId="0" borderId="25" xfId="62" applyNumberFormat="1" applyFont="1" applyFill="1" applyBorder="1" applyAlignment="1" applyProtection="1"/>
    <xf numFmtId="3" fontId="5" fillId="0" borderId="19" xfId="62" applyNumberFormat="1" applyFont="1" applyFill="1" applyBorder="1" applyAlignment="1" applyProtection="1"/>
    <xf numFmtId="3" fontId="5" fillId="0" borderId="47" xfId="62" applyNumberFormat="1" applyFont="1" applyFill="1" applyBorder="1" applyAlignment="1" applyProtection="1"/>
    <xf numFmtId="3" fontId="23" fillId="0" borderId="23" xfId="62" applyNumberFormat="1" applyFont="1" applyFill="1" applyBorder="1" applyAlignment="1" applyProtection="1"/>
    <xf numFmtId="3" fontId="5" fillId="0" borderId="27" xfId="62" applyNumberFormat="1" applyFont="1" applyFill="1" applyBorder="1" applyAlignment="1" applyProtection="1"/>
    <xf numFmtId="3" fontId="6" fillId="0" borderId="13" xfId="62" applyNumberFormat="1" applyFont="1" applyFill="1" applyBorder="1" applyAlignment="1" applyProtection="1"/>
    <xf numFmtId="3" fontId="17" fillId="0" borderId="18" xfId="62" applyNumberFormat="1" applyFont="1" applyFill="1" applyBorder="1" applyAlignment="1" applyProtection="1"/>
    <xf numFmtId="10" fontId="17" fillId="0" borderId="18" xfId="62" applyNumberFormat="1" applyFont="1" applyFill="1" applyBorder="1" applyAlignment="1" applyProtection="1"/>
    <xf numFmtId="10" fontId="17" fillId="0" borderId="19" xfId="62" applyNumberFormat="1" applyFont="1" applyFill="1" applyBorder="1" applyAlignment="1" applyProtection="1"/>
    <xf numFmtId="3" fontId="17" fillId="0" borderId="19" xfId="62" applyNumberFormat="1" applyFont="1" applyFill="1" applyBorder="1" applyAlignment="1" applyProtection="1"/>
    <xf numFmtId="3" fontId="16" fillId="0" borderId="0" xfId="62" applyNumberFormat="1" applyFont="1"/>
    <xf numFmtId="3" fontId="22" fillId="0" borderId="0" xfId="62" applyNumberFormat="1" applyFont="1"/>
    <xf numFmtId="3" fontId="4" fillId="0" borderId="0" xfId="62" applyNumberFormat="1" applyFont="1"/>
    <xf numFmtId="3" fontId="59" fillId="0" borderId="131" xfId="67" applyNumberFormat="1" applyFont="1" applyBorder="1" applyAlignment="1">
      <alignment horizontal="right" vertical="center"/>
    </xf>
    <xf numFmtId="3" fontId="61" fillId="0" borderId="132" xfId="67" applyNumberFormat="1" applyFont="1" applyBorder="1" applyAlignment="1">
      <alignment horizontal="right" vertical="center"/>
    </xf>
    <xf numFmtId="0" fontId="6" fillId="0" borderId="25" xfId="66" applyFont="1" applyBorder="1" applyAlignment="1">
      <alignment horizontal="center" vertical="center" wrapText="1"/>
    </xf>
    <xf numFmtId="0" fontId="4" fillId="0" borderId="13" xfId="62" applyFont="1" applyBorder="1" applyAlignment="1">
      <alignment horizontal="center" vertical="center" wrapText="1"/>
    </xf>
    <xf numFmtId="4" fontId="3" fillId="0" borderId="24" xfId="59" applyNumberFormat="1" applyFont="1" applyFill="1" applyBorder="1" applyAlignment="1">
      <alignment horizontal="right" vertical="center" wrapText="1"/>
    </xf>
    <xf numFmtId="165" fontId="5" fillId="0" borderId="25" xfId="59" applyNumberFormat="1" applyFont="1" applyFill="1" applyBorder="1" applyAlignment="1">
      <alignment horizontal="right" vertical="center"/>
    </xf>
    <xf numFmtId="0" fontId="16" fillId="0" borderId="0" xfId="59" applyFont="1" applyFill="1" applyAlignment="1"/>
    <xf numFmtId="0" fontId="16" fillId="0" borderId="0" xfId="59" applyFont="1" applyFill="1"/>
    <xf numFmtId="0" fontId="4" fillId="0" borderId="69" xfId="48" applyFont="1" applyFill="1" applyBorder="1" applyAlignment="1">
      <alignment vertical="center"/>
    </xf>
    <xf numFmtId="0" fontId="4" fillId="0" borderId="70" xfId="48" applyFont="1" applyFill="1" applyBorder="1" applyAlignment="1">
      <alignment vertical="center"/>
    </xf>
    <xf numFmtId="165" fontId="22" fillId="0" borderId="62" xfId="48" applyNumberFormat="1" applyFont="1" applyFill="1" applyBorder="1" applyAlignment="1">
      <alignment vertical="center"/>
    </xf>
    <xf numFmtId="0" fontId="4" fillId="0" borderId="0" xfId="0" applyFont="1" applyFill="1"/>
    <xf numFmtId="169" fontId="3" fillId="0" borderId="62" xfId="48" applyNumberFormat="1" applyFont="1" applyFill="1" applyBorder="1" applyAlignment="1">
      <alignment horizontal="right" vertical="center"/>
    </xf>
    <xf numFmtId="169" fontId="3" fillId="0" borderId="82" xfId="48" applyNumberFormat="1" applyFont="1" applyFill="1" applyBorder="1" applyAlignment="1">
      <alignment horizontal="right" vertical="center"/>
    </xf>
    <xf numFmtId="2" fontId="1" fillId="0" borderId="106" xfId="62" applyNumberFormat="1" applyFont="1" applyBorder="1" applyAlignment="1">
      <alignment vertical="center"/>
    </xf>
    <xf numFmtId="165" fontId="1" fillId="0" borderId="22" xfId="66" applyNumberFormat="1" applyFont="1" applyBorder="1" applyAlignment="1">
      <alignment horizontal="center" vertical="center" wrapText="1"/>
    </xf>
    <xf numFmtId="165" fontId="5" fillId="0" borderId="24" xfId="66" applyNumberFormat="1" applyFont="1" applyFill="1" applyBorder="1" applyAlignment="1">
      <alignment horizontal="center" vertical="center" wrapText="1"/>
    </xf>
    <xf numFmtId="0" fontId="1" fillId="0" borderId="20" xfId="62" applyFont="1" applyFill="1" applyBorder="1" applyAlignment="1">
      <alignment vertical="center" wrapText="1"/>
    </xf>
    <xf numFmtId="0" fontId="1" fillId="0" borderId="24" xfId="62" applyFont="1" applyFill="1" applyBorder="1" applyAlignment="1">
      <alignment horizontal="right" vertical="center" wrapText="1"/>
    </xf>
    <xf numFmtId="10" fontId="1" fillId="0" borderId="25" xfId="62" applyNumberFormat="1" applyFont="1" applyFill="1" applyBorder="1" applyAlignment="1">
      <alignment horizontal="right" vertical="center" wrapText="1"/>
    </xf>
    <xf numFmtId="10" fontId="1" fillId="0" borderId="0" xfId="62" applyNumberFormat="1" applyFont="1" applyFill="1" applyBorder="1" applyAlignment="1">
      <alignment horizontal="right" vertical="center" wrapText="1"/>
    </xf>
    <xf numFmtId="0" fontId="1" fillId="0" borderId="17" xfId="62" applyFont="1" applyFill="1" applyBorder="1" applyAlignment="1">
      <alignment vertical="center" wrapText="1"/>
    </xf>
    <xf numFmtId="0" fontId="1" fillId="0" borderId="18" xfId="62" applyFont="1" applyFill="1" applyBorder="1" applyAlignment="1">
      <alignment horizontal="right" vertical="center" wrapText="1"/>
    </xf>
    <xf numFmtId="10" fontId="1" fillId="0" borderId="19" xfId="62" applyNumberFormat="1" applyFont="1" applyFill="1" applyBorder="1" applyAlignment="1">
      <alignment horizontal="right" vertical="center" wrapText="1"/>
    </xf>
    <xf numFmtId="0" fontId="1" fillId="28" borderId="17" xfId="62" applyFont="1" applyFill="1" applyBorder="1" applyAlignment="1">
      <alignment vertical="center" wrapText="1"/>
    </xf>
    <xf numFmtId="0" fontId="1" fillId="26" borderId="17" xfId="62" applyFont="1" applyFill="1" applyBorder="1" applyAlignment="1">
      <alignment vertical="center" wrapText="1"/>
    </xf>
    <xf numFmtId="0" fontId="1" fillId="24" borderId="17" xfId="62" applyFont="1" applyFill="1" applyBorder="1" applyAlignment="1">
      <alignment vertical="center" wrapText="1"/>
    </xf>
    <xf numFmtId="0" fontId="1" fillId="29" borderId="17" xfId="62" applyFont="1" applyFill="1" applyBorder="1" applyAlignment="1">
      <alignment vertical="center" wrapText="1"/>
    </xf>
    <xf numFmtId="0" fontId="1" fillId="25" borderId="17" xfId="62" applyFont="1" applyFill="1" applyBorder="1" applyAlignment="1">
      <alignment vertical="center" wrapText="1"/>
    </xf>
    <xf numFmtId="0" fontId="1" fillId="0" borderId="0" xfId="62" applyFont="1" applyFill="1" applyBorder="1" applyAlignment="1">
      <alignment horizontal="right" vertical="center" wrapText="1"/>
    </xf>
    <xf numFmtId="0" fontId="1" fillId="0" borderId="0" xfId="62" applyFont="1" applyFill="1" applyBorder="1" applyAlignment="1">
      <alignment vertical="center" wrapText="1"/>
    </xf>
    <xf numFmtId="0" fontId="24" fillId="30" borderId="0" xfId="59" applyFont="1" applyFill="1" applyAlignment="1">
      <alignment vertical="center"/>
    </xf>
    <xf numFmtId="0" fontId="21" fillId="30" borderId="0" xfId="59" applyFont="1" applyFill="1" applyBorder="1" applyAlignment="1"/>
    <xf numFmtId="0" fontId="21" fillId="30" borderId="114" xfId="59" applyFont="1" applyFill="1" applyBorder="1" applyAlignment="1"/>
    <xf numFmtId="0" fontId="21" fillId="27" borderId="0" xfId="59" applyFont="1" applyFill="1" applyBorder="1" applyAlignment="1"/>
    <xf numFmtId="0" fontId="21" fillId="27" borderId="114" xfId="59" applyFont="1" applyFill="1" applyBorder="1" applyAlignment="1"/>
    <xf numFmtId="0" fontId="24" fillId="27" borderId="0" xfId="59" applyFont="1" applyFill="1" applyAlignment="1">
      <alignment vertical="center"/>
    </xf>
    <xf numFmtId="0" fontId="21" fillId="45" borderId="0" xfId="59" applyFont="1" applyFill="1" applyBorder="1" applyAlignment="1"/>
    <xf numFmtId="0" fontId="21" fillId="45" borderId="114" xfId="59" applyFont="1" applyFill="1" applyBorder="1" applyAlignment="1"/>
    <xf numFmtId="0" fontId="16" fillId="0" borderId="0" xfId="59" applyFont="1" applyBorder="1" applyAlignment="1">
      <alignment vertical="center" wrapText="1"/>
    </xf>
    <xf numFmtId="10" fontId="12" fillId="0" borderId="27" xfId="75" applyNumberFormat="1" applyFont="1" applyFill="1" applyBorder="1" applyAlignment="1">
      <alignment horizontal="right" vertical="center"/>
    </xf>
    <xf numFmtId="10" fontId="34" fillId="0" borderId="46" xfId="75" applyNumberFormat="1" applyFont="1" applyFill="1" applyBorder="1" applyAlignment="1">
      <alignment horizontal="right" vertical="center"/>
    </xf>
    <xf numFmtId="0" fontId="27" fillId="0" borderId="114" xfId="59" applyFont="1" applyFill="1" applyBorder="1" applyAlignment="1"/>
    <xf numFmtId="49" fontId="11" fillId="0" borderId="30" xfId="59" applyNumberFormat="1" applyFont="1" applyBorder="1" applyAlignment="1">
      <alignment horizontal="center" vertical="center" wrapText="1"/>
    </xf>
    <xf numFmtId="0" fontId="64" fillId="0" borderId="87" xfId="67" applyFont="1" applyFill="1" applyBorder="1" applyAlignment="1">
      <alignment vertical="center"/>
    </xf>
    <xf numFmtId="0" fontId="64" fillId="0" borderId="88" xfId="67" applyFont="1" applyFill="1" applyBorder="1" applyAlignment="1">
      <alignment vertical="center"/>
    </xf>
    <xf numFmtId="0" fontId="59" fillId="0" borderId="88" xfId="67" applyFont="1" applyFill="1" applyBorder="1" applyAlignment="1">
      <alignment vertical="center"/>
    </xf>
    <xf numFmtId="3" fontId="61" fillId="0" borderId="90" xfId="67" applyNumberFormat="1" applyFont="1" applyFill="1" applyBorder="1" applyAlignment="1">
      <alignment vertical="center"/>
    </xf>
    <xf numFmtId="3" fontId="61" fillId="0" borderId="90" xfId="67" applyNumberFormat="1" applyFont="1" applyBorder="1" applyAlignment="1">
      <alignment horizontal="right" vertical="center"/>
    </xf>
    <xf numFmtId="0" fontId="59" fillId="0" borderId="26" xfId="67" applyFont="1" applyFill="1" applyBorder="1" applyAlignment="1">
      <alignment vertical="center"/>
    </xf>
    <xf numFmtId="0" fontId="59" fillId="0" borderId="18" xfId="67" applyFont="1" applyFill="1" applyBorder="1" applyAlignment="1">
      <alignment vertical="center"/>
    </xf>
    <xf numFmtId="3" fontId="61" fillId="0" borderId="36" xfId="67" applyNumberFormat="1" applyFont="1" applyFill="1" applyBorder="1" applyAlignment="1">
      <alignment horizontal="right" vertical="center"/>
    </xf>
    <xf numFmtId="3" fontId="61" fillId="0" borderId="36" xfId="67" applyNumberFormat="1" applyFont="1" applyFill="1" applyBorder="1" applyAlignment="1">
      <alignment vertical="center"/>
    </xf>
    <xf numFmtId="0" fontId="59" fillId="0" borderId="87" xfId="67" applyFont="1" applyFill="1" applyBorder="1" applyAlignment="1">
      <alignment vertical="center"/>
    </xf>
    <xf numFmtId="0" fontId="4" fillId="0" borderId="0" xfId="62" applyFont="1" applyFill="1" applyAlignment="1">
      <alignment horizontal="center" vertical="center" wrapText="1"/>
    </xf>
    <xf numFmtId="0" fontId="8" fillId="0" borderId="18" xfId="66" applyFill="1" applyBorder="1" applyAlignment="1">
      <alignment horizontal="center" vertical="center"/>
    </xf>
    <xf numFmtId="0" fontId="8" fillId="0" borderId="19" xfId="66" applyFill="1" applyBorder="1" applyAlignment="1">
      <alignment horizontal="center" vertical="center"/>
    </xf>
    <xf numFmtId="0" fontId="8" fillId="0" borderId="19" xfId="66" applyFont="1" applyFill="1" applyBorder="1" applyAlignment="1">
      <alignment horizontal="center" vertical="center"/>
    </xf>
    <xf numFmtId="0" fontId="1" fillId="0" borderId="17" xfId="0" applyFont="1" applyFill="1" applyBorder="1" applyAlignment="1">
      <alignment horizontal="left" vertical="center" wrapText="1"/>
    </xf>
    <xf numFmtId="165" fontId="1" fillId="0" borderId="19" xfId="0" applyNumberFormat="1" applyFont="1" applyFill="1" applyBorder="1" applyAlignment="1">
      <alignment vertical="center"/>
    </xf>
    <xf numFmtId="165" fontId="1" fillId="0" borderId="19" xfId="72" applyNumberFormat="1" applyFont="1" applyFill="1" applyBorder="1" applyAlignment="1">
      <alignment horizontal="right" vertical="center"/>
    </xf>
    <xf numFmtId="165" fontId="1" fillId="0" borderId="19" xfId="0" applyNumberFormat="1" applyFont="1" applyFill="1" applyBorder="1" applyAlignment="1">
      <alignment horizontal="right" vertical="center"/>
    </xf>
    <xf numFmtId="165" fontId="1" fillId="0" borderId="25" xfId="0" applyNumberFormat="1" applyFont="1" applyFill="1" applyBorder="1" applyAlignment="1">
      <alignment vertical="center"/>
    </xf>
    <xf numFmtId="165" fontId="1" fillId="0" borderId="25" xfId="72" applyNumberFormat="1" applyFont="1" applyFill="1" applyBorder="1" applyAlignment="1">
      <alignment horizontal="right" vertical="center"/>
    </xf>
    <xf numFmtId="10" fontId="1" fillId="0" borderId="24" xfId="62" applyNumberFormat="1" applyFont="1" applyFill="1" applyBorder="1" applyAlignment="1" applyProtection="1"/>
    <xf numFmtId="10" fontId="1" fillId="0" borderId="25" xfId="62" applyNumberFormat="1" applyFont="1" applyFill="1" applyBorder="1" applyAlignment="1" applyProtection="1"/>
    <xf numFmtId="10" fontId="1" fillId="0" borderId="18" xfId="62" applyNumberFormat="1" applyFont="1" applyFill="1" applyBorder="1" applyAlignment="1" applyProtection="1"/>
    <xf numFmtId="10" fontId="1" fillId="0" borderId="19" xfId="62" applyNumberFormat="1" applyFont="1" applyFill="1" applyBorder="1" applyAlignment="1" applyProtection="1"/>
    <xf numFmtId="10" fontId="1" fillId="0" borderId="45" xfId="62" applyNumberFormat="1" applyFont="1" applyFill="1" applyBorder="1" applyAlignment="1" applyProtection="1"/>
    <xf numFmtId="10" fontId="1" fillId="0" borderId="47" xfId="62" applyNumberFormat="1" applyFont="1" applyFill="1" applyBorder="1" applyAlignment="1" applyProtection="1"/>
    <xf numFmtId="10" fontId="1" fillId="0" borderId="26" xfId="62" applyNumberFormat="1" applyFont="1" applyFill="1" applyBorder="1" applyAlignment="1" applyProtection="1"/>
    <xf numFmtId="10" fontId="1" fillId="0" borderId="27" xfId="62" applyNumberFormat="1" applyFont="1" applyFill="1" applyBorder="1" applyAlignment="1" applyProtection="1"/>
    <xf numFmtId="3" fontId="1" fillId="0" borderId="24" xfId="62" applyNumberFormat="1" applyFont="1" applyFill="1" applyBorder="1" applyAlignment="1" applyProtection="1"/>
    <xf numFmtId="3" fontId="1" fillId="0" borderId="18" xfId="62" applyNumberFormat="1" applyFont="1" applyFill="1" applyBorder="1" applyAlignment="1" applyProtection="1"/>
    <xf numFmtId="3" fontId="1" fillId="0" borderId="45" xfId="62" applyNumberFormat="1" applyFont="1" applyFill="1" applyBorder="1" applyAlignment="1" applyProtection="1"/>
    <xf numFmtId="3" fontId="1" fillId="0" borderId="26" xfId="62" applyNumberFormat="1" applyFont="1" applyFill="1" applyBorder="1" applyAlignment="1" applyProtection="1"/>
    <xf numFmtId="3" fontId="1" fillId="0" borderId="25" xfId="62" applyNumberFormat="1" applyFont="1" applyFill="1" applyBorder="1" applyAlignment="1" applyProtection="1"/>
    <xf numFmtId="3" fontId="1" fillId="0" borderId="19" xfId="62" applyNumberFormat="1" applyFont="1" applyFill="1" applyBorder="1" applyAlignment="1" applyProtection="1"/>
    <xf numFmtId="3" fontId="1" fillId="0" borderId="47" xfId="62" applyNumberFormat="1" applyFont="1" applyFill="1" applyBorder="1" applyAlignment="1" applyProtection="1"/>
    <xf numFmtId="3" fontId="1" fillId="0" borderId="27" xfId="62" applyNumberFormat="1" applyFont="1" applyFill="1" applyBorder="1" applyAlignment="1" applyProtection="1"/>
    <xf numFmtId="4" fontId="68" fillId="0" borderId="25" xfId="59" applyNumberFormat="1" applyFont="1" applyFill="1" applyBorder="1" applyAlignment="1">
      <alignment vertical="center"/>
    </xf>
    <xf numFmtId="10" fontId="68" fillId="0" borderId="25" xfId="75" applyNumberFormat="1" applyFont="1" applyFill="1" applyBorder="1" applyAlignment="1">
      <alignment vertical="center"/>
    </xf>
    <xf numFmtId="4" fontId="68" fillId="0" borderId="19" xfId="59" applyNumberFormat="1" applyFont="1" applyFill="1" applyBorder="1" applyAlignment="1">
      <alignment vertical="center"/>
    </xf>
    <xf numFmtId="10" fontId="68" fillId="0" borderId="27" xfId="75" applyNumberFormat="1" applyFont="1" applyFill="1" applyBorder="1" applyAlignment="1">
      <alignment vertical="center"/>
    </xf>
    <xf numFmtId="10" fontId="73" fillId="0" borderId="27" xfId="75" applyNumberFormat="1" applyFont="1" applyFill="1" applyBorder="1" applyAlignment="1">
      <alignment vertical="center"/>
    </xf>
    <xf numFmtId="4" fontId="19" fillId="0" borderId="19" xfId="59" applyNumberFormat="1" applyFont="1" applyFill="1" applyBorder="1" applyAlignment="1">
      <alignment vertical="center"/>
    </xf>
    <xf numFmtId="10" fontId="19" fillId="0" borderId="27" xfId="75" applyNumberFormat="1" applyFont="1" applyFill="1" applyBorder="1" applyAlignment="1">
      <alignment vertical="center"/>
    </xf>
    <xf numFmtId="10" fontId="68" fillId="0" borderId="26" xfId="75" applyNumberFormat="1" applyFont="1" applyFill="1" applyBorder="1" applyAlignment="1">
      <alignment vertical="center"/>
    </xf>
    <xf numFmtId="4" fontId="66" fillId="0" borderId="13" xfId="59" applyNumberFormat="1" applyFont="1" applyFill="1" applyBorder="1" applyAlignment="1">
      <alignment vertical="center"/>
    </xf>
    <xf numFmtId="10" fontId="66" fillId="0" borderId="110" xfId="75" applyNumberFormat="1" applyFont="1" applyFill="1" applyBorder="1" applyAlignment="1">
      <alignment vertical="center"/>
    </xf>
    <xf numFmtId="10" fontId="66" fillId="0" borderId="46" xfId="75" applyNumberFormat="1" applyFont="1" applyFill="1" applyBorder="1" applyAlignment="1">
      <alignment vertical="center"/>
    </xf>
    <xf numFmtId="10" fontId="68" fillId="0" borderId="27" xfId="75" applyNumberFormat="1" applyFont="1" applyFill="1" applyBorder="1" applyAlignment="1">
      <alignment horizontal="right" vertical="center"/>
    </xf>
    <xf numFmtId="10" fontId="19" fillId="0" borderId="46" xfId="75" applyNumberFormat="1" applyFont="1" applyFill="1" applyBorder="1" applyAlignment="1">
      <alignment horizontal="right" vertical="center"/>
    </xf>
    <xf numFmtId="10" fontId="68" fillId="0" borderId="27" xfId="73" applyNumberFormat="1" applyFont="1" applyBorder="1" applyAlignment="1">
      <alignment horizontal="center" vertical="center"/>
    </xf>
    <xf numFmtId="10" fontId="73" fillId="0" borderId="27" xfId="73" applyNumberFormat="1" applyFont="1" applyBorder="1" applyAlignment="1">
      <alignment horizontal="center" vertical="center"/>
    </xf>
    <xf numFmtId="10" fontId="19" fillId="0" borderId="27" xfId="73" applyNumberFormat="1" applyFont="1" applyBorder="1" applyAlignment="1">
      <alignment horizontal="center" vertical="center"/>
    </xf>
    <xf numFmtId="10" fontId="66" fillId="0" borderId="46" xfId="73" applyNumberFormat="1" applyFont="1" applyBorder="1" applyAlignment="1">
      <alignment horizontal="center" vertical="center"/>
    </xf>
    <xf numFmtId="169" fontId="68" fillId="0" borderId="24" xfId="59" applyNumberFormat="1" applyFont="1" applyBorder="1" applyAlignment="1">
      <alignment vertical="center"/>
    </xf>
    <xf numFmtId="165" fontId="68" fillId="0" borderId="19" xfId="59" applyNumberFormat="1" applyFont="1" applyBorder="1" applyAlignment="1">
      <alignment horizontal="right" vertical="center"/>
    </xf>
    <xf numFmtId="169" fontId="68" fillId="0" borderId="18" xfId="59" applyNumberFormat="1" applyFont="1" applyBorder="1" applyAlignment="1">
      <alignment vertical="center"/>
    </xf>
    <xf numFmtId="169" fontId="73" fillId="0" borderId="18" xfId="59" applyNumberFormat="1" applyFont="1" applyBorder="1" applyAlignment="1">
      <alignment vertical="center"/>
    </xf>
    <xf numFmtId="165" fontId="73" fillId="0" borderId="19" xfId="59" applyNumberFormat="1" applyFont="1" applyBorder="1" applyAlignment="1">
      <alignment horizontal="right" vertical="center"/>
    </xf>
    <xf numFmtId="169" fontId="19" fillId="0" borderId="18" xfId="59" applyNumberFormat="1" applyFont="1" applyBorder="1" applyAlignment="1">
      <alignment vertical="center"/>
    </xf>
    <xf numFmtId="165" fontId="19" fillId="0" borderId="19" xfId="59" applyNumberFormat="1" applyFont="1" applyBorder="1" applyAlignment="1">
      <alignment horizontal="right" vertical="center"/>
    </xf>
    <xf numFmtId="165" fontId="68" fillId="0" borderId="27" xfId="73" applyNumberFormat="1" applyFont="1" applyBorder="1" applyAlignment="1">
      <alignment vertical="center"/>
    </xf>
    <xf numFmtId="169" fontId="66" fillId="0" borderId="12" xfId="59" applyNumberFormat="1" applyFont="1" applyBorder="1" applyAlignment="1">
      <alignment vertical="center"/>
    </xf>
    <xf numFmtId="165" fontId="66" fillId="0" borderId="46" xfId="73" applyNumberFormat="1" applyFont="1" applyFill="1" applyBorder="1" applyAlignment="1">
      <alignment vertical="center"/>
    </xf>
    <xf numFmtId="10" fontId="68" fillId="0" borderId="25" xfId="75" applyNumberFormat="1" applyFont="1" applyBorder="1" applyAlignment="1">
      <alignment horizontal="right" vertical="center"/>
    </xf>
    <xf numFmtId="10" fontId="68" fillId="0" borderId="27" xfId="75" applyNumberFormat="1" applyFont="1" applyBorder="1" applyAlignment="1">
      <alignment horizontal="right" vertical="center"/>
    </xf>
    <xf numFmtId="10" fontId="73" fillId="0" borderId="83" xfId="75" applyNumberFormat="1" applyFont="1" applyBorder="1" applyAlignment="1">
      <alignment horizontal="right" vertical="center"/>
    </xf>
    <xf numFmtId="10" fontId="19" fillId="0" borderId="46" xfId="75" applyNumberFormat="1" applyFont="1" applyBorder="1" applyAlignment="1">
      <alignment horizontal="right" vertical="center"/>
    </xf>
    <xf numFmtId="10" fontId="68" fillId="0" borderId="0" xfId="75" applyNumberFormat="1" applyFont="1" applyBorder="1" applyAlignment="1">
      <alignment horizontal="center" vertical="center"/>
    </xf>
    <xf numFmtId="10" fontId="73" fillId="0" borderId="0" xfId="75" applyNumberFormat="1" applyFont="1" applyBorder="1" applyAlignment="1">
      <alignment horizontal="center" vertical="center"/>
    </xf>
    <xf numFmtId="10" fontId="19" fillId="0" borderId="0" xfId="75" applyNumberFormat="1" applyFont="1" applyBorder="1" applyAlignment="1">
      <alignment horizontal="center" vertical="center"/>
    </xf>
    <xf numFmtId="10" fontId="19" fillId="0" borderId="46" xfId="75" applyNumberFormat="1" applyFont="1" applyBorder="1" applyAlignment="1">
      <alignment horizontal="center" vertical="center"/>
    </xf>
    <xf numFmtId="0" fontId="73" fillId="0" borderId="0" xfId="62" applyFont="1" applyFill="1" applyBorder="1"/>
    <xf numFmtId="165" fontId="73" fillId="0" borderId="0" xfId="62" applyNumberFormat="1" applyFont="1" applyFill="1" applyBorder="1"/>
    <xf numFmtId="10" fontId="68" fillId="0" borderId="0" xfId="72" applyNumberFormat="1" applyFont="1" applyFill="1" applyBorder="1"/>
    <xf numFmtId="0" fontId="1" fillId="0" borderId="0" xfId="62" applyFont="1"/>
    <xf numFmtId="10" fontId="73" fillId="0" borderId="0" xfId="62" applyNumberFormat="1" applyFont="1" applyFill="1" applyBorder="1"/>
    <xf numFmtId="4" fontId="3" fillId="0" borderId="0" xfId="59" applyNumberFormat="1"/>
    <xf numFmtId="0" fontId="22" fillId="0" borderId="52" xfId="64" applyFont="1" applyFill="1" applyBorder="1" applyAlignment="1">
      <alignment horizontal="left" vertical="center" wrapText="1"/>
    </xf>
    <xf numFmtId="2" fontId="80" fillId="0" borderId="48" xfId="0" applyNumberFormat="1" applyFont="1" applyBorder="1" applyAlignment="1">
      <alignment horizontal="right" vertical="center"/>
    </xf>
    <xf numFmtId="165" fontId="80" fillId="0" borderId="49" xfId="0" applyNumberFormat="1" applyFont="1" applyBorder="1" applyAlignment="1">
      <alignment horizontal="right" vertical="center"/>
    </xf>
    <xf numFmtId="2" fontId="81" fillId="0" borderId="48" xfId="0" applyNumberFormat="1" applyFont="1" applyBorder="1" applyAlignment="1">
      <alignment horizontal="right" vertical="center"/>
    </xf>
    <xf numFmtId="165" fontId="81" fillId="0" borderId="49" xfId="0" applyNumberFormat="1" applyFont="1" applyBorder="1" applyAlignment="1">
      <alignment horizontal="right" vertical="center"/>
    </xf>
    <xf numFmtId="2" fontId="81" fillId="0" borderId="112" xfId="0" applyNumberFormat="1" applyFont="1" applyBorder="1" applyAlignment="1">
      <alignment horizontal="right" vertical="center"/>
    </xf>
    <xf numFmtId="165" fontId="81" fillId="0" borderId="25" xfId="0" applyNumberFormat="1" applyFont="1" applyBorder="1" applyAlignment="1">
      <alignment horizontal="right" vertical="center"/>
    </xf>
    <xf numFmtId="2" fontId="1" fillId="0" borderId="48" xfId="0" applyNumberFormat="1" applyFont="1" applyBorder="1" applyAlignment="1">
      <alignment horizontal="right" vertical="center"/>
    </xf>
    <xf numFmtId="2" fontId="1" fillId="0" borderId="49" xfId="0" applyNumberFormat="1" applyFont="1" applyBorder="1" applyAlignment="1">
      <alignment horizontal="right" vertical="center"/>
    </xf>
    <xf numFmtId="2" fontId="82" fillId="0" borderId="48" xfId="0" applyNumberFormat="1" applyFont="1" applyBorder="1" applyAlignment="1">
      <alignment horizontal="right" vertical="center"/>
    </xf>
    <xf numFmtId="165" fontId="82" fillId="0" borderId="49" xfId="0" applyNumberFormat="1" applyFont="1" applyBorder="1" applyAlignment="1">
      <alignment horizontal="right" vertical="center"/>
    </xf>
    <xf numFmtId="2" fontId="83" fillId="0" borderId="48" xfId="0" applyNumberFormat="1" applyFont="1" applyBorder="1" applyAlignment="1">
      <alignment horizontal="right" vertical="center"/>
    </xf>
    <xf numFmtId="165" fontId="83" fillId="0" borderId="19" xfId="0" applyNumberFormat="1" applyFont="1" applyBorder="1" applyAlignment="1">
      <alignment horizontal="right" vertical="center"/>
    </xf>
    <xf numFmtId="165" fontId="80" fillId="0" borderId="19" xfId="0" applyNumberFormat="1" applyFont="1" applyBorder="1" applyAlignment="1">
      <alignment horizontal="right" vertical="center"/>
    </xf>
    <xf numFmtId="165" fontId="83" fillId="0" borderId="49" xfId="0" applyNumberFormat="1" applyFont="1" applyBorder="1" applyAlignment="1">
      <alignment horizontal="right" vertical="center"/>
    </xf>
    <xf numFmtId="0" fontId="1" fillId="0" borderId="53" xfId="64" applyFont="1" applyFill="1" applyBorder="1" applyAlignment="1">
      <alignment horizontal="left" vertical="center" wrapText="1"/>
    </xf>
    <xf numFmtId="165" fontId="1" fillId="0" borderId="19" xfId="0" applyNumberFormat="1" applyFont="1" applyBorder="1" applyAlignment="1">
      <alignment horizontal="right" vertical="center"/>
    </xf>
    <xf numFmtId="165" fontId="82" fillId="0" borderId="19" xfId="0" applyNumberFormat="1" applyFont="1" applyBorder="1" applyAlignment="1">
      <alignment horizontal="right" vertical="center"/>
    </xf>
    <xf numFmtId="2" fontId="83" fillId="0" borderId="113" xfId="0" applyNumberFormat="1" applyFont="1" applyBorder="1" applyAlignment="1">
      <alignment horizontal="right" vertical="center"/>
    </xf>
    <xf numFmtId="165" fontId="83" fillId="0" borderId="23" xfId="0" applyNumberFormat="1" applyFont="1" applyBorder="1" applyAlignment="1">
      <alignment horizontal="right" vertical="center"/>
    </xf>
    <xf numFmtId="2" fontId="84" fillId="0" borderId="85" xfId="0" applyNumberFormat="1" applyFont="1" applyBorder="1" applyAlignment="1">
      <alignment horizontal="right" vertical="center"/>
    </xf>
    <xf numFmtId="165" fontId="84" fillId="0" borderId="86" xfId="0" applyNumberFormat="1" applyFont="1" applyBorder="1" applyAlignment="1">
      <alignment horizontal="right" vertical="center"/>
    </xf>
    <xf numFmtId="2" fontId="85" fillId="0" borderId="85" xfId="0" applyNumberFormat="1" applyFont="1" applyBorder="1" applyAlignment="1">
      <alignment horizontal="right" vertical="center"/>
    </xf>
    <xf numFmtId="165" fontId="85" fillId="0" borderId="86" xfId="0" applyNumberFormat="1" applyFont="1" applyBorder="1" applyAlignment="1">
      <alignment horizontal="right" vertical="center"/>
    </xf>
    <xf numFmtId="165" fontId="84" fillId="0" borderId="111" xfId="0" applyNumberFormat="1" applyFont="1" applyBorder="1" applyAlignment="1">
      <alignment horizontal="right" vertical="center"/>
    </xf>
    <xf numFmtId="2" fontId="86" fillId="0" borderId="48" xfId="0" applyNumberFormat="1" applyFont="1" applyBorder="1" applyAlignment="1">
      <alignment horizontal="right" vertical="center"/>
    </xf>
    <xf numFmtId="165" fontId="86" fillId="0" borderId="49" xfId="0" applyNumberFormat="1" applyFont="1" applyBorder="1" applyAlignment="1">
      <alignment horizontal="right" vertical="center"/>
    </xf>
    <xf numFmtId="2" fontId="87" fillId="0" borderId="48" xfId="0" applyNumberFormat="1" applyFont="1" applyBorder="1" applyAlignment="1">
      <alignment horizontal="right" vertical="center"/>
    </xf>
    <xf numFmtId="165" fontId="87" fillId="0" borderId="49" xfId="0" applyNumberFormat="1" applyFont="1" applyBorder="1" applyAlignment="1">
      <alignment horizontal="right" vertical="center"/>
    </xf>
    <xf numFmtId="165" fontId="81" fillId="0" borderId="19" xfId="0" applyNumberFormat="1" applyFont="1" applyBorder="1" applyAlignment="1">
      <alignment horizontal="right" vertical="center"/>
    </xf>
    <xf numFmtId="0" fontId="8" fillId="0" borderId="0" xfId="66" applyAlignment="1">
      <alignment horizontal="center"/>
    </xf>
    <xf numFmtId="0" fontId="4" fillId="0" borderId="13" xfId="62" applyFont="1" applyBorder="1" applyAlignment="1">
      <alignment horizontal="center" vertical="center" wrapText="1"/>
    </xf>
    <xf numFmtId="14" fontId="60" fillId="0" borderId="96" xfId="67" applyNumberFormat="1" applyFont="1" applyBorder="1" applyAlignment="1">
      <alignment horizontal="center" vertical="center" wrapText="1"/>
    </xf>
    <xf numFmtId="14" fontId="60" fillId="0" borderId="95" xfId="67" applyNumberFormat="1" applyFont="1" applyBorder="1" applyAlignment="1">
      <alignment horizontal="center" vertical="center" wrapText="1"/>
    </xf>
    <xf numFmtId="0" fontId="3" fillId="0" borderId="17" xfId="59" applyFont="1" applyBorder="1" applyAlignment="1">
      <alignment vertical="center"/>
    </xf>
    <xf numFmtId="0" fontId="4" fillId="0" borderId="67" xfId="59" applyFont="1" applyBorder="1" applyAlignment="1">
      <alignment horizontal="center" vertical="center" wrapText="1"/>
    </xf>
    <xf numFmtId="0" fontId="32" fillId="0" borderId="28" xfId="66" applyFont="1" applyBorder="1" applyAlignment="1">
      <alignment horizontal="center" vertical="center" wrapText="1"/>
    </xf>
    <xf numFmtId="0" fontId="1" fillId="40" borderId="17" xfId="62" applyFont="1" applyFill="1" applyBorder="1" applyAlignment="1">
      <alignment vertical="center" wrapText="1"/>
    </xf>
    <xf numFmtId="0" fontId="1" fillId="42" borderId="17" xfId="62" applyFont="1" applyFill="1" applyBorder="1" applyAlignment="1">
      <alignment vertical="center" wrapText="1"/>
    </xf>
    <xf numFmtId="0" fontId="1" fillId="41" borderId="17" xfId="62" applyFont="1" applyFill="1" applyBorder="1" applyAlignment="1">
      <alignment vertical="center" wrapText="1"/>
    </xf>
    <xf numFmtId="0" fontId="1" fillId="39" borderId="17" xfId="62" applyFont="1" applyFill="1" applyBorder="1" applyAlignment="1">
      <alignment vertical="center" wrapText="1"/>
    </xf>
    <xf numFmtId="0" fontId="1" fillId="43" borderId="17" xfId="62" applyFont="1" applyFill="1" applyBorder="1" applyAlignment="1">
      <alignment vertical="center" wrapText="1"/>
    </xf>
    <xf numFmtId="0" fontId="12" fillId="0" borderId="136" xfId="62" applyFont="1" applyBorder="1" applyAlignment="1">
      <alignment vertical="center"/>
    </xf>
    <xf numFmtId="0" fontId="12" fillId="0" borderId="61" xfId="62" applyFont="1" applyBorder="1" applyAlignment="1">
      <alignment vertical="center"/>
    </xf>
    <xf numFmtId="0" fontId="20" fillId="0" borderId="17" xfId="59" applyFont="1" applyBorder="1" applyAlignment="1">
      <alignment horizontal="left" vertical="center"/>
    </xf>
    <xf numFmtId="0" fontId="20" fillId="0" borderId="17" xfId="59" applyFont="1" applyBorder="1" applyAlignment="1">
      <alignment horizontal="right" vertical="center"/>
    </xf>
    <xf numFmtId="0" fontId="20" fillId="0" borderId="39" xfId="59" applyFont="1" applyBorder="1" applyAlignment="1">
      <alignment horizontal="right" vertical="center"/>
    </xf>
    <xf numFmtId="0" fontId="34" fillId="0" borderId="61" xfId="62" applyFont="1" applyBorder="1" applyAlignment="1">
      <alignment vertical="center"/>
    </xf>
    <xf numFmtId="0" fontId="12" fillId="0" borderId="74" xfId="59" applyFont="1" applyBorder="1" applyAlignment="1">
      <alignment vertical="center"/>
    </xf>
    <xf numFmtId="0" fontId="11" fillId="0" borderId="64" xfId="59" applyFont="1" applyBorder="1" applyAlignment="1">
      <alignment vertical="center"/>
    </xf>
    <xf numFmtId="0" fontId="34" fillId="0" borderId="137" xfId="62" applyFont="1" applyBorder="1" applyAlignment="1">
      <alignment vertical="center"/>
    </xf>
    <xf numFmtId="0" fontId="12" fillId="0" borderId="138" xfId="59" applyFont="1" applyBorder="1" applyAlignment="1">
      <alignment vertical="center"/>
    </xf>
    <xf numFmtId="0" fontId="12" fillId="0" borderId="0" xfId="62" applyFont="1" applyBorder="1" applyAlignment="1">
      <alignment vertical="center"/>
    </xf>
    <xf numFmtId="0" fontId="12" fillId="0" borderId="74" xfId="62" applyFont="1" applyBorder="1" applyAlignment="1">
      <alignment vertical="center"/>
    </xf>
    <xf numFmtId="0" fontId="34" fillId="0" borderId="139" xfId="62" applyFont="1" applyBorder="1" applyAlignment="1">
      <alignment vertical="center"/>
    </xf>
    <xf numFmtId="0" fontId="21" fillId="44" borderId="0" xfId="59" applyFont="1" applyFill="1" applyBorder="1" applyAlignment="1"/>
    <xf numFmtId="0" fontId="11" fillId="0" borderId="140" xfId="59" applyFont="1" applyBorder="1" applyAlignment="1">
      <alignment horizontal="center" vertical="center" wrapText="1"/>
    </xf>
    <xf numFmtId="14" fontId="11" fillId="0" borderId="28" xfId="59" applyNumberFormat="1" applyFont="1" applyBorder="1" applyAlignment="1">
      <alignment horizontal="center" vertical="center" wrapText="1"/>
    </xf>
    <xf numFmtId="0" fontId="12" fillId="0" borderId="0" xfId="59" applyFont="1" applyBorder="1" applyAlignment="1">
      <alignment vertical="center"/>
    </xf>
    <xf numFmtId="0" fontId="3" fillId="0" borderId="17" xfId="0" applyFont="1" applyBorder="1" applyAlignment="1">
      <alignment horizontal="left" vertical="center"/>
    </xf>
    <xf numFmtId="0" fontId="30" fillId="0" borderId="14" xfId="58" applyFont="1" applyBorder="1" applyAlignment="1">
      <alignment horizontal="left" vertical="center" wrapText="1"/>
    </xf>
    <xf numFmtId="0" fontId="3" fillId="0" borderId="17" xfId="0" applyFont="1" applyFill="1" applyBorder="1" applyAlignment="1">
      <alignment horizontal="left" vertical="center" wrapText="1"/>
    </xf>
    <xf numFmtId="0" fontId="16" fillId="0" borderId="74" xfId="48" applyFont="1" applyFill="1" applyBorder="1" applyAlignment="1">
      <alignment horizontal="right" vertical="center" indent="1"/>
    </xf>
    <xf numFmtId="0" fontId="3" fillId="0" borderId="144" xfId="48" applyFont="1" applyBorder="1" applyAlignment="1">
      <alignment horizontal="right" vertical="center" indent="1"/>
    </xf>
    <xf numFmtId="0" fontId="3" fillId="0" borderId="146" xfId="48" applyFont="1" applyFill="1" applyBorder="1" applyAlignment="1">
      <alignment horizontal="right" vertical="center" indent="1"/>
    </xf>
    <xf numFmtId="165" fontId="16" fillId="0" borderId="147" xfId="48" applyNumberFormat="1" applyFont="1" applyFill="1" applyBorder="1" applyAlignment="1">
      <alignment horizontal="right" vertical="center"/>
    </xf>
    <xf numFmtId="0" fontId="3" fillId="0" borderId="145" xfId="59" applyBorder="1"/>
    <xf numFmtId="165" fontId="4" fillId="0" borderId="70" xfId="48" applyNumberFormat="1" applyFont="1" applyFill="1" applyBorder="1" applyAlignment="1">
      <alignment vertical="center"/>
    </xf>
    <xf numFmtId="165" fontId="22" fillId="0" borderId="73" xfId="48" applyNumberFormat="1" applyFont="1" applyFill="1" applyBorder="1" applyAlignment="1">
      <alignment vertical="center"/>
    </xf>
    <xf numFmtId="165" fontId="22" fillId="0" borderId="76" xfId="48" applyNumberFormat="1" applyFont="1" applyFill="1" applyBorder="1" applyAlignment="1">
      <alignment vertical="center"/>
    </xf>
    <xf numFmtId="165" fontId="22" fillId="0" borderId="81" xfId="48" applyNumberFormat="1" applyFont="1" applyFill="1" applyBorder="1" applyAlignment="1">
      <alignment vertical="center"/>
    </xf>
    <xf numFmtId="0" fontId="4" fillId="0" borderId="74" xfId="48" applyFont="1" applyFill="1" applyBorder="1" applyAlignment="1">
      <alignment horizontal="right" vertical="center" indent="1"/>
    </xf>
    <xf numFmtId="0" fontId="6" fillId="0" borderId="15" xfId="66" applyFont="1" applyBorder="1" applyAlignment="1">
      <alignment horizontal="center" vertical="center" wrapText="1"/>
    </xf>
    <xf numFmtId="0" fontId="6" fillId="0" borderId="29" xfId="66" applyFont="1" applyBorder="1" applyAlignment="1">
      <alignment horizontal="center" vertical="center" wrapText="1"/>
    </xf>
    <xf numFmtId="0" fontId="6" fillId="0" borderId="28" xfId="66" applyFont="1" applyBorder="1" applyAlignment="1">
      <alignment horizontal="center" vertical="center" wrapText="1"/>
    </xf>
    <xf numFmtId="165" fontId="6" fillId="0" borderId="47" xfId="66" applyNumberFormat="1" applyFont="1" applyBorder="1" applyAlignment="1">
      <alignment horizontal="center" vertical="center" wrapText="1"/>
    </xf>
    <xf numFmtId="165" fontId="5" fillId="0" borderId="45" xfId="66" applyNumberFormat="1" applyFont="1" applyBorder="1" applyAlignment="1">
      <alignment horizontal="center" vertical="center" wrapText="1"/>
    </xf>
    <xf numFmtId="165" fontId="17" fillId="0" borderId="45" xfId="66" applyNumberFormat="1" applyFont="1" applyBorder="1" applyAlignment="1">
      <alignment horizontal="center" vertical="center" wrapText="1"/>
    </xf>
    <xf numFmtId="165" fontId="1" fillId="0" borderId="45" xfId="66" applyNumberFormat="1" applyFont="1" applyBorder="1" applyAlignment="1">
      <alignment horizontal="center" vertical="center" wrapText="1"/>
    </xf>
    <xf numFmtId="165" fontId="17" fillId="0" borderId="47" xfId="66" applyNumberFormat="1" applyFont="1" applyBorder="1" applyAlignment="1">
      <alignment horizontal="center" vertical="center" wrapText="1"/>
    </xf>
    <xf numFmtId="1" fontId="6" fillId="0" borderId="26" xfId="66" applyNumberFormat="1" applyFont="1" applyBorder="1" applyAlignment="1">
      <alignment horizontal="center" vertical="center" wrapText="1"/>
    </xf>
    <xf numFmtId="1" fontId="17" fillId="0" borderId="26" xfId="66" applyNumberFormat="1" applyFont="1" applyBorder="1" applyAlignment="1">
      <alignment horizontal="center" vertical="center" wrapText="1"/>
    </xf>
    <xf numFmtId="1" fontId="17" fillId="0" borderId="27" xfId="66" applyNumberFormat="1" applyFont="1" applyBorder="1" applyAlignment="1">
      <alignment horizontal="center" vertical="center" wrapText="1"/>
    </xf>
    <xf numFmtId="0" fontId="6" fillId="0" borderId="150" xfId="66" applyFont="1" applyBorder="1" applyAlignment="1">
      <alignment horizontal="center" vertical="center" wrapText="1"/>
    </xf>
    <xf numFmtId="0" fontId="5" fillId="0" borderId="151" xfId="66" applyFont="1" applyFill="1" applyBorder="1" applyAlignment="1">
      <alignment horizontal="center" vertical="center" wrapText="1"/>
    </xf>
    <xf numFmtId="0" fontId="17" fillId="0" borderId="151" xfId="66" applyFont="1" applyFill="1" applyBorder="1" applyAlignment="1">
      <alignment horizontal="center" vertical="center" wrapText="1"/>
    </xf>
    <xf numFmtId="0" fontId="17" fillId="0" borderId="150" xfId="66" applyFont="1" applyFill="1" applyBorder="1" applyAlignment="1">
      <alignment horizontal="center" vertical="center" wrapText="1"/>
    </xf>
    <xf numFmtId="165" fontId="6" fillId="0" borderId="153" xfId="66" applyNumberFormat="1" applyFont="1" applyBorder="1" applyAlignment="1">
      <alignment horizontal="center" vertical="center" wrapText="1"/>
    </xf>
    <xf numFmtId="165" fontId="5" fillId="0" borderId="154" xfId="66" applyNumberFormat="1" applyFont="1" applyBorder="1" applyAlignment="1">
      <alignment horizontal="center" vertical="center" wrapText="1"/>
    </xf>
    <xf numFmtId="165" fontId="17" fillId="0" borderId="154" xfId="66" applyNumberFormat="1" applyFont="1" applyBorder="1" applyAlignment="1">
      <alignment horizontal="center" vertical="center" wrapText="1"/>
    </xf>
    <xf numFmtId="165" fontId="1" fillId="0" borderId="154" xfId="66" applyNumberFormat="1" applyFont="1" applyBorder="1" applyAlignment="1">
      <alignment horizontal="center" vertical="center" wrapText="1"/>
    </xf>
    <xf numFmtId="165" fontId="17" fillId="0" borderId="153" xfId="66" applyNumberFormat="1" applyFont="1" applyBorder="1" applyAlignment="1">
      <alignment horizontal="center" vertical="center" wrapText="1"/>
    </xf>
    <xf numFmtId="0" fontId="3" fillId="0" borderId="39" xfId="59" applyFont="1" applyFill="1" applyBorder="1" applyAlignment="1">
      <alignment horizontal="left" vertical="center" indent="1"/>
    </xf>
    <xf numFmtId="10" fontId="68" fillId="0" borderId="0" xfId="62" applyNumberFormat="1" applyFont="1" applyFill="1" applyBorder="1"/>
    <xf numFmtId="165" fontId="68" fillId="0" borderId="0" xfId="62" applyNumberFormat="1" applyFont="1" applyFill="1" applyBorder="1"/>
    <xf numFmtId="171" fontId="68" fillId="0" borderId="0" xfId="62" applyNumberFormat="1" applyFont="1" applyFill="1" applyBorder="1"/>
    <xf numFmtId="0" fontId="1" fillId="0" borderId="0" xfId="0" applyFont="1"/>
    <xf numFmtId="0" fontId="4" fillId="0" borderId="50" xfId="64" applyFont="1" applyFill="1" applyBorder="1" applyAlignment="1">
      <alignment horizontal="center" vertical="center"/>
    </xf>
    <xf numFmtId="0" fontId="4" fillId="0" borderId="51" xfId="64" applyFont="1" applyFill="1" applyBorder="1" applyAlignment="1">
      <alignment horizontal="center" vertical="center"/>
    </xf>
    <xf numFmtId="0" fontId="4" fillId="0" borderId="13" xfId="64" applyFont="1" applyFill="1" applyBorder="1" applyAlignment="1">
      <alignment horizontal="center" vertical="center"/>
    </xf>
    <xf numFmtId="0" fontId="1" fillId="0" borderId="0" xfId="0" applyFont="1" applyAlignment="1">
      <alignment vertical="center"/>
    </xf>
    <xf numFmtId="0" fontId="3" fillId="0" borderId="53" xfId="64" applyFont="1" applyFill="1" applyBorder="1" applyAlignment="1">
      <alignment horizontal="left" vertical="center" wrapText="1"/>
    </xf>
    <xf numFmtId="0" fontId="3" fillId="0" borderId="0" xfId="62" applyFont="1" applyFill="1" applyBorder="1" applyAlignment="1">
      <alignment vertical="center"/>
    </xf>
    <xf numFmtId="0" fontId="4" fillId="0" borderId="0" xfId="62" applyFont="1" applyFill="1" applyBorder="1" applyAlignment="1">
      <alignment horizontal="left" vertical="center"/>
    </xf>
    <xf numFmtId="0" fontId="23" fillId="0" borderId="53" xfId="64" applyFont="1" applyFill="1" applyBorder="1" applyAlignment="1">
      <alignment horizontal="left" vertical="center" wrapText="1"/>
    </xf>
    <xf numFmtId="0" fontId="3" fillId="0" borderId="54" xfId="64" applyFont="1" applyFill="1" applyBorder="1" applyAlignment="1">
      <alignment horizontal="left" vertical="center" wrapText="1"/>
    </xf>
    <xf numFmtId="0" fontId="4" fillId="0" borderId="59" xfId="64" applyFont="1" applyFill="1" applyBorder="1" applyAlignment="1">
      <alignment horizontal="left" vertical="center" wrapText="1"/>
    </xf>
    <xf numFmtId="0" fontId="21" fillId="31" borderId="0" xfId="59" applyFont="1" applyFill="1" applyBorder="1" applyAlignment="1">
      <alignment horizontal="left" vertical="center"/>
    </xf>
    <xf numFmtId="0" fontId="21" fillId="31" borderId="114" xfId="59" applyFont="1" applyFill="1" applyBorder="1" applyAlignment="1">
      <alignment horizontal="left" vertical="center"/>
    </xf>
    <xf numFmtId="0" fontId="61" fillId="0" borderId="0" xfId="0" applyFont="1" applyBorder="1" applyAlignment="1">
      <alignment horizontal="left" wrapText="1"/>
    </xf>
    <xf numFmtId="0" fontId="61" fillId="0" borderId="145" xfId="0" applyFont="1" applyBorder="1" applyAlignment="1">
      <alignment horizontal="left" wrapText="1"/>
    </xf>
    <xf numFmtId="0" fontId="21" fillId="25" borderId="0" xfId="48" applyFont="1" applyFill="1" applyBorder="1" applyAlignment="1">
      <alignment horizontal="left" vertical="center" wrapText="1"/>
    </xf>
    <xf numFmtId="0" fontId="21" fillId="25" borderId="114" xfId="48" applyFont="1" applyFill="1" applyBorder="1" applyAlignment="1">
      <alignment horizontal="left" vertical="center" wrapText="1"/>
    </xf>
    <xf numFmtId="0" fontId="21" fillId="32" borderId="0" xfId="62" applyFont="1" applyFill="1" applyBorder="1" applyAlignment="1">
      <alignment horizontal="left" vertical="center"/>
    </xf>
    <xf numFmtId="0" fontId="21" fillId="32" borderId="114" xfId="62" applyFont="1" applyFill="1" applyBorder="1" applyAlignment="1">
      <alignment horizontal="left" vertical="center"/>
    </xf>
    <xf numFmtId="0" fontId="4" fillId="0" borderId="15" xfId="45" applyFont="1" applyBorder="1" applyAlignment="1">
      <alignment horizontal="left" vertical="center"/>
    </xf>
    <xf numFmtId="0" fontId="4" fillId="0" borderId="29" xfId="45" applyFont="1" applyBorder="1" applyAlignment="1">
      <alignment horizontal="left" vertical="center"/>
    </xf>
    <xf numFmtId="0" fontId="3" fillId="0" borderId="21" xfId="45" applyFont="1" applyBorder="1" applyAlignment="1">
      <alignment horizontal="right" vertical="center"/>
    </xf>
    <xf numFmtId="0" fontId="3" fillId="0" borderId="22" xfId="45" applyFont="1" applyBorder="1" applyAlignment="1">
      <alignment horizontal="right" vertical="center"/>
    </xf>
    <xf numFmtId="0" fontId="32" fillId="0" borderId="31" xfId="66" applyFont="1" applyBorder="1" applyAlignment="1">
      <alignment horizontal="center" vertical="center" wrapText="1"/>
    </xf>
    <xf numFmtId="0" fontId="32" fillId="0" borderId="114" xfId="66" applyFont="1" applyBorder="1" applyAlignment="1">
      <alignment horizontal="center" vertical="center" wrapText="1"/>
    </xf>
    <xf numFmtId="0" fontId="4" fillId="0" borderId="20" xfId="45" applyFont="1" applyBorder="1" applyAlignment="1">
      <alignment horizontal="left" vertical="center"/>
    </xf>
    <xf numFmtId="0" fontId="4" fillId="0" borderId="24" xfId="45" applyFont="1" applyBorder="1" applyAlignment="1">
      <alignment horizontal="left" vertical="center"/>
    </xf>
    <xf numFmtId="0" fontId="3" fillId="0" borderId="17" xfId="45" applyFont="1" applyBorder="1" applyAlignment="1">
      <alignment horizontal="right" vertical="center"/>
    </xf>
    <xf numFmtId="0" fontId="3" fillId="0" borderId="18" xfId="45" applyFont="1" applyBorder="1" applyAlignment="1">
      <alignment horizontal="right" vertical="center"/>
    </xf>
    <xf numFmtId="0" fontId="4" fillId="0" borderId="115" xfId="45" applyFont="1" applyBorder="1" applyAlignment="1">
      <alignment horizontal="left" vertical="center"/>
    </xf>
    <xf numFmtId="0" fontId="4" fillId="0" borderId="43" xfId="45" applyFont="1" applyBorder="1" applyAlignment="1">
      <alignment horizontal="left" vertical="center"/>
    </xf>
    <xf numFmtId="0" fontId="8" fillId="0" borderId="0" xfId="66" applyAlignment="1">
      <alignment horizontal="center"/>
    </xf>
    <xf numFmtId="0" fontId="17" fillId="0" borderId="116" xfId="66" applyFont="1" applyFill="1" applyBorder="1" applyAlignment="1">
      <alignment horizontal="center" vertical="center" wrapText="1"/>
    </xf>
    <xf numFmtId="0" fontId="17" fillId="0" borderId="148" xfId="66" applyFont="1" applyFill="1" applyBorder="1" applyAlignment="1">
      <alignment horizontal="center" vertical="center" wrapText="1"/>
    </xf>
    <xf numFmtId="0" fontId="33" fillId="0" borderId="0" xfId="66" applyFont="1" applyBorder="1" applyAlignment="1">
      <alignment horizontal="left"/>
    </xf>
    <xf numFmtId="0" fontId="32" fillId="0" borderId="52" xfId="66" applyFont="1" applyBorder="1" applyAlignment="1">
      <alignment horizontal="center" vertical="center" wrapText="1"/>
    </xf>
    <xf numFmtId="0" fontId="21" fillId="33" borderId="114" xfId="45" applyFont="1" applyFill="1" applyBorder="1" applyAlignment="1">
      <alignment horizontal="left"/>
    </xf>
    <xf numFmtId="0" fontId="33" fillId="0" borderId="31" xfId="66" applyFont="1" applyBorder="1" applyAlignment="1">
      <alignment horizontal="left"/>
    </xf>
    <xf numFmtId="0" fontId="21" fillId="30" borderId="0" xfId="52" applyFont="1" applyFill="1" applyBorder="1" applyAlignment="1">
      <alignment horizontal="left" vertical="center" wrapText="1"/>
    </xf>
    <xf numFmtId="0" fontId="21" fillId="30" borderId="114" xfId="52" applyFont="1" applyFill="1" applyBorder="1" applyAlignment="1">
      <alignment horizontal="left" vertical="center" wrapText="1"/>
    </xf>
    <xf numFmtId="0" fontId="17" fillId="0" borderId="16" xfId="66" applyFont="1" applyFill="1" applyBorder="1" applyAlignment="1">
      <alignment horizontal="center" vertical="center" wrapText="1"/>
    </xf>
    <xf numFmtId="0" fontId="17" fillId="0" borderId="14" xfId="66" applyFont="1" applyFill="1" applyBorder="1" applyAlignment="1">
      <alignment horizontal="center" vertical="center" wrapText="1"/>
    </xf>
    <xf numFmtId="0" fontId="18" fillId="0" borderId="0" xfId="52" applyFont="1" applyBorder="1" applyAlignment="1">
      <alignment horizontal="center" vertical="center" wrapText="1"/>
    </xf>
    <xf numFmtId="0" fontId="17" fillId="0" borderId="115" xfId="66" applyFont="1" applyFill="1" applyBorder="1" applyAlignment="1">
      <alignment horizontal="center" vertical="center" wrapText="1"/>
    </xf>
    <xf numFmtId="0" fontId="21" fillId="27" borderId="114" xfId="52" applyFont="1" applyFill="1" applyBorder="1" applyAlignment="1">
      <alignment horizontal="left" vertical="center" wrapText="1"/>
    </xf>
    <xf numFmtId="0" fontId="17" fillId="0" borderId="20" xfId="66" applyFont="1" applyFill="1" applyBorder="1" applyAlignment="1">
      <alignment horizontal="center" vertical="center" wrapText="1"/>
    </xf>
    <xf numFmtId="0" fontId="17" fillId="0" borderId="21" xfId="66" applyFont="1" applyFill="1" applyBorder="1" applyAlignment="1">
      <alignment horizontal="center" vertical="center" wrapText="1"/>
    </xf>
    <xf numFmtId="0" fontId="6" fillId="0" borderId="20" xfId="66" applyFont="1" applyBorder="1" applyAlignment="1">
      <alignment horizontal="center" vertical="center" wrapText="1"/>
    </xf>
    <xf numFmtId="0" fontId="6" fillId="0" borderId="14" xfId="66" applyFont="1" applyBorder="1" applyAlignment="1">
      <alignment horizontal="center" vertical="center" wrapText="1"/>
    </xf>
    <xf numFmtId="0" fontId="6" fillId="0" borderId="25" xfId="66" applyFont="1" applyBorder="1" applyAlignment="1">
      <alignment horizontal="center" vertical="center" wrapText="1"/>
    </xf>
    <xf numFmtId="0" fontId="6" fillId="0" borderId="52" xfId="66" applyFont="1" applyBorder="1" applyAlignment="1">
      <alignment horizontal="center" vertical="center" wrapText="1"/>
    </xf>
    <xf numFmtId="0" fontId="26" fillId="0" borderId="31" xfId="61" applyFont="1" applyFill="1" applyBorder="1" applyAlignment="1">
      <alignment horizontal="left" vertical="center" wrapText="1"/>
    </xf>
    <xf numFmtId="0" fontId="6" fillId="0" borderId="24" xfId="66" applyFont="1" applyBorder="1" applyAlignment="1">
      <alignment horizontal="center" vertical="center" wrapText="1"/>
    </xf>
    <xf numFmtId="0" fontId="6" fillId="0" borderId="12" xfId="66" applyFont="1" applyBorder="1" applyAlignment="1">
      <alignment horizontal="center" vertical="center" wrapText="1"/>
    </xf>
    <xf numFmtId="0" fontId="17" fillId="0" borderId="149" xfId="66" applyFont="1" applyFill="1" applyBorder="1" applyAlignment="1">
      <alignment horizontal="center" vertical="center" wrapText="1"/>
    </xf>
    <xf numFmtId="0" fontId="17" fillId="0" borderId="152" xfId="66" applyFont="1" applyFill="1" applyBorder="1" applyAlignment="1">
      <alignment horizontal="center" vertical="center" wrapText="1"/>
    </xf>
    <xf numFmtId="0" fontId="21" fillId="27" borderId="0" xfId="62" applyFont="1" applyFill="1" applyAlignment="1">
      <alignment horizontal="left" vertical="center"/>
    </xf>
    <xf numFmtId="14" fontId="4" fillId="33" borderId="0" xfId="62" applyNumberFormat="1" applyFont="1" applyFill="1" applyBorder="1" applyAlignment="1">
      <alignment horizontal="left"/>
    </xf>
    <xf numFmtId="0" fontId="9" fillId="0" borderId="0" xfId="62" applyFont="1" applyFill="1" applyBorder="1" applyAlignment="1">
      <alignment horizontal="center" vertical="center" wrapText="1"/>
    </xf>
    <xf numFmtId="0" fontId="61" fillId="0" borderId="31" xfId="59" applyFont="1" applyBorder="1" applyAlignment="1">
      <alignment horizontal="left" vertical="center" wrapText="1"/>
    </xf>
    <xf numFmtId="0" fontId="21" fillId="31" borderId="114" xfId="59" applyFont="1" applyFill="1" applyBorder="1" applyAlignment="1">
      <alignment vertical="center"/>
    </xf>
    <xf numFmtId="0" fontId="11" fillId="31" borderId="114" xfId="59" applyFont="1" applyFill="1" applyBorder="1" applyAlignment="1">
      <alignment horizontal="center" vertical="center"/>
    </xf>
    <xf numFmtId="0" fontId="24" fillId="34" borderId="0" xfId="52" applyFont="1" applyFill="1" applyBorder="1" applyAlignment="1">
      <alignment horizontal="left" vertical="center"/>
    </xf>
    <xf numFmtId="0" fontId="24" fillId="34" borderId="114" xfId="52" applyFont="1" applyFill="1" applyBorder="1" applyAlignment="1">
      <alignment horizontal="left" vertical="center"/>
    </xf>
    <xf numFmtId="0" fontId="11" fillId="33" borderId="114" xfId="62" applyFont="1" applyFill="1" applyBorder="1" applyAlignment="1">
      <alignment horizontal="left" vertical="center"/>
    </xf>
    <xf numFmtId="0" fontId="27" fillId="34" borderId="28" xfId="0" applyFont="1" applyFill="1" applyBorder="1" applyAlignment="1">
      <alignment horizontal="center" vertical="center"/>
    </xf>
    <xf numFmtId="0" fontId="4" fillId="0" borderId="31" xfId="62" applyFont="1" applyBorder="1" applyAlignment="1">
      <alignment horizontal="center" vertical="center" wrapText="1"/>
    </xf>
    <xf numFmtId="0" fontId="4" fillId="0" borderId="114" xfId="62" applyFont="1" applyBorder="1" applyAlignment="1">
      <alignment horizontal="center" vertical="center" wrapText="1"/>
    </xf>
    <xf numFmtId="0" fontId="4" fillId="0" borderId="116" xfId="62" applyFont="1" applyBorder="1" applyAlignment="1">
      <alignment horizontal="center" vertical="center" wrapText="1"/>
    </xf>
    <xf numFmtId="0" fontId="4" fillId="0" borderId="117" xfId="62" applyFont="1" applyBorder="1" applyAlignment="1">
      <alignment horizontal="center" vertical="center" wrapText="1"/>
    </xf>
    <xf numFmtId="0" fontId="4" fillId="0" borderId="25" xfId="62" applyFont="1" applyBorder="1" applyAlignment="1">
      <alignment horizontal="center" vertical="center"/>
    </xf>
    <xf numFmtId="0" fontId="4" fillId="0" borderId="52" xfId="62" applyFont="1" applyBorder="1" applyAlignment="1">
      <alignment horizontal="center" vertical="center"/>
    </xf>
    <xf numFmtId="0" fontId="4" fillId="0" borderId="20" xfId="62" applyFont="1" applyBorder="1" applyAlignment="1">
      <alignment horizontal="center" vertical="center"/>
    </xf>
    <xf numFmtId="0" fontId="4" fillId="0" borderId="13" xfId="62" applyFont="1" applyBorder="1" applyAlignment="1">
      <alignment horizontal="center" vertical="center" wrapText="1"/>
    </xf>
    <xf numFmtId="0" fontId="4" fillId="0" borderId="14" xfId="62" applyFont="1" applyBorder="1" applyAlignment="1">
      <alignment horizontal="center" vertical="center" wrapText="1"/>
    </xf>
    <xf numFmtId="0" fontId="4" fillId="0" borderId="97" xfId="62" applyFont="1" applyBorder="1" applyAlignment="1">
      <alignment horizontal="center" vertical="center" wrapText="1"/>
    </xf>
    <xf numFmtId="0" fontId="27" fillId="34" borderId="114" xfId="52" applyFont="1" applyFill="1" applyBorder="1" applyAlignment="1">
      <alignment horizontal="left" vertical="center"/>
    </xf>
    <xf numFmtId="0" fontId="4" fillId="0" borderId="28" xfId="62" applyFont="1" applyBorder="1" applyAlignment="1">
      <alignment horizontal="center" vertical="center"/>
    </xf>
    <xf numFmtId="0" fontId="27" fillId="34" borderId="28" xfId="0" applyFont="1" applyFill="1" applyBorder="1" applyAlignment="1">
      <alignment horizontal="left" vertical="center"/>
    </xf>
    <xf numFmtId="0" fontId="10" fillId="0" borderId="28" xfId="62" applyFont="1" applyBorder="1" applyAlignment="1">
      <alignment horizontal="center" vertical="center" wrapText="1"/>
    </xf>
    <xf numFmtId="0" fontId="10" fillId="35" borderId="0" xfId="62" applyFont="1" applyFill="1" applyAlignment="1">
      <alignment horizontal="left" vertical="center"/>
    </xf>
    <xf numFmtId="0" fontId="76" fillId="26" borderId="0" xfId="62" applyFont="1" applyFill="1" applyAlignment="1">
      <alignment horizontal="left" vertical="center"/>
    </xf>
    <xf numFmtId="0" fontId="61" fillId="0" borderId="0" xfId="62" applyFont="1" applyAlignment="1">
      <alignment horizontal="left"/>
    </xf>
    <xf numFmtId="0" fontId="21" fillId="26" borderId="0" xfId="62" applyFont="1" applyFill="1" applyAlignment="1">
      <alignment horizontal="left" vertical="center"/>
    </xf>
    <xf numFmtId="0" fontId="4" fillId="0" borderId="112" xfId="64" applyFont="1" applyFill="1" applyBorder="1" applyAlignment="1">
      <alignment horizontal="center" vertical="center"/>
    </xf>
    <xf numFmtId="0" fontId="4" fillId="0" borderId="118" xfId="64" applyFont="1" applyFill="1" applyBorder="1" applyAlignment="1">
      <alignment horizontal="center" vertical="center"/>
    </xf>
    <xf numFmtId="0" fontId="4" fillId="0" borderId="25" xfId="64" applyFont="1" applyFill="1" applyBorder="1" applyAlignment="1">
      <alignment horizontal="center" vertical="center"/>
    </xf>
    <xf numFmtId="0" fontId="4" fillId="0" borderId="31" xfId="64" applyFont="1" applyFill="1" applyBorder="1" applyAlignment="1">
      <alignment horizontal="center" vertical="center" wrapText="1"/>
    </xf>
    <xf numFmtId="0" fontId="4" fillId="0" borderId="114" xfId="64" applyFont="1" applyFill="1" applyBorder="1" applyAlignment="1">
      <alignment horizontal="center" vertical="center" wrapText="1"/>
    </xf>
    <xf numFmtId="0" fontId="19" fillId="31" borderId="114" xfId="60" applyFont="1" applyFill="1" applyBorder="1" applyAlignment="1">
      <alignment horizontal="center" vertical="center" wrapText="1"/>
    </xf>
    <xf numFmtId="0" fontId="5" fillId="0" borderId="119" xfId="58" applyBorder="1" applyAlignment="1">
      <alignment horizontal="center"/>
    </xf>
    <xf numFmtId="0" fontId="75" fillId="27" borderId="0" xfId="60" applyFont="1" applyFill="1" applyBorder="1" applyAlignment="1">
      <alignment horizontal="center" vertical="center" wrapText="1"/>
    </xf>
    <xf numFmtId="0" fontId="75" fillId="34" borderId="0" xfId="0" applyFont="1" applyFill="1" applyAlignment="1">
      <alignment horizontal="left" vertical="center"/>
    </xf>
    <xf numFmtId="0" fontId="26" fillId="0" borderId="31" xfId="0" applyFont="1" applyBorder="1" applyAlignment="1">
      <alignment horizontal="left"/>
    </xf>
    <xf numFmtId="0" fontId="26" fillId="0" borderId="0" xfId="0" applyFont="1" applyBorder="1" applyAlignment="1">
      <alignment horizontal="left" wrapText="1"/>
    </xf>
    <xf numFmtId="0" fontId="21" fillId="29" borderId="0" xfId="67" applyFont="1" applyFill="1" applyAlignment="1">
      <alignment horizontal="left" vertical="center"/>
    </xf>
    <xf numFmtId="0" fontId="18" fillId="0" borderId="121" xfId="67" applyFont="1" applyBorder="1" applyAlignment="1">
      <alignment horizontal="left" vertical="center" wrapText="1"/>
    </xf>
    <xf numFmtId="0" fontId="60" fillId="0" borderId="124" xfId="67" applyFont="1" applyBorder="1" applyAlignment="1">
      <alignment horizontal="center" vertical="center" wrapText="1"/>
    </xf>
    <xf numFmtId="0" fontId="60" fillId="0" borderId="94" xfId="67" applyFont="1" applyBorder="1" applyAlignment="1">
      <alignment horizontal="center" vertical="center" wrapText="1"/>
    </xf>
    <xf numFmtId="14" fontId="60" fillId="0" borderId="122" xfId="67" applyNumberFormat="1" applyFont="1" applyBorder="1" applyAlignment="1">
      <alignment horizontal="center" vertical="center" wrapText="1"/>
    </xf>
    <xf numFmtId="14" fontId="60" fillId="0" borderId="135" xfId="67" applyNumberFormat="1" applyFont="1" applyBorder="1" applyAlignment="1">
      <alignment horizontal="center" vertical="center" wrapText="1"/>
    </xf>
    <xf numFmtId="14" fontId="60" fillId="0" borderId="37" xfId="67" applyNumberFormat="1" applyFont="1" applyBorder="1" applyAlignment="1">
      <alignment horizontal="center" vertical="center" wrapText="1"/>
    </xf>
    <xf numFmtId="14" fontId="60" fillId="0" borderId="133" xfId="67" applyNumberFormat="1" applyFont="1" applyBorder="1" applyAlignment="1">
      <alignment horizontal="center" vertical="center" wrapText="1"/>
    </xf>
    <xf numFmtId="14" fontId="60" fillId="0" borderId="134" xfId="67" applyNumberFormat="1" applyFont="1" applyBorder="1" applyAlignment="1">
      <alignment horizontal="center" vertical="center" wrapText="1"/>
    </xf>
    <xf numFmtId="0" fontId="10" fillId="42" borderId="120" xfId="67" applyFont="1" applyFill="1" applyBorder="1" applyAlignment="1">
      <alignment horizontal="left" vertical="center"/>
    </xf>
    <xf numFmtId="0" fontId="59" fillId="0" borderId="0" xfId="67" applyNumberFormat="1" applyFont="1" applyBorder="1" applyAlignment="1">
      <alignment horizontal="center" vertical="center" wrapText="1"/>
    </xf>
    <xf numFmtId="0" fontId="18" fillId="0" borderId="0" xfId="67" applyFont="1" applyBorder="1" applyAlignment="1">
      <alignment horizontal="center" vertical="center" wrapText="1"/>
    </xf>
    <xf numFmtId="0" fontId="18" fillId="0" borderId="121" xfId="67" applyFont="1" applyBorder="1" applyAlignment="1">
      <alignment horizontal="center" vertical="center" wrapText="1"/>
    </xf>
    <xf numFmtId="0" fontId="10" fillId="36" borderId="120" xfId="67" applyFont="1" applyFill="1" applyBorder="1" applyAlignment="1">
      <alignment horizontal="left" vertical="center"/>
    </xf>
    <xf numFmtId="0" fontId="10" fillId="34" borderId="120" xfId="67" applyFont="1" applyFill="1" applyBorder="1" applyAlignment="1">
      <alignment horizontal="left" vertical="center"/>
    </xf>
    <xf numFmtId="0" fontId="66" fillId="25" borderId="0" xfId="67" applyFont="1" applyFill="1" applyAlignment="1">
      <alignment horizontal="left" vertical="center"/>
    </xf>
    <xf numFmtId="14" fontId="4" fillId="36" borderId="120" xfId="67" applyNumberFormat="1" applyFont="1" applyFill="1" applyBorder="1" applyAlignment="1">
      <alignment horizontal="left" vertical="center"/>
    </xf>
    <xf numFmtId="14" fontId="60" fillId="0" borderId="141" xfId="67" applyNumberFormat="1" applyFont="1" applyBorder="1" applyAlignment="1">
      <alignment horizontal="center" vertical="center" wrapText="1"/>
    </xf>
    <xf numFmtId="14" fontId="60" fillId="0" borderId="142" xfId="67" applyNumberFormat="1" applyFont="1" applyBorder="1" applyAlignment="1">
      <alignment horizontal="center" vertical="center" wrapText="1"/>
    </xf>
    <xf numFmtId="0" fontId="11" fillId="37" borderId="0" xfId="67" applyFont="1" applyFill="1" applyAlignment="1">
      <alignment horizontal="left" vertical="center"/>
    </xf>
    <xf numFmtId="14" fontId="4" fillId="33" borderId="120" xfId="67" applyNumberFormat="1" applyFont="1" applyFill="1" applyBorder="1" applyAlignment="1">
      <alignment horizontal="left"/>
    </xf>
    <xf numFmtId="14" fontId="10" fillId="38" borderId="0" xfId="67" applyNumberFormat="1" applyFont="1" applyFill="1" applyBorder="1" applyAlignment="1">
      <alignment horizontal="left"/>
    </xf>
    <xf numFmtId="14" fontId="60" fillId="0" borderId="127" xfId="67" applyNumberFormat="1" applyFont="1" applyBorder="1" applyAlignment="1">
      <alignment horizontal="center" vertical="center" wrapText="1"/>
    </xf>
    <xf numFmtId="14" fontId="60" fillId="0" borderId="95" xfId="67" applyNumberFormat="1" applyFont="1" applyBorder="1" applyAlignment="1">
      <alignment horizontal="center" vertical="center" wrapText="1"/>
    </xf>
    <xf numFmtId="14" fontId="60" fillId="0" borderId="123" xfId="67" applyNumberFormat="1" applyFont="1" applyBorder="1" applyAlignment="1">
      <alignment horizontal="center" vertical="center" wrapText="1"/>
    </xf>
    <xf numFmtId="14" fontId="60" fillId="0" borderId="96" xfId="67" applyNumberFormat="1" applyFont="1" applyBorder="1" applyAlignment="1">
      <alignment horizontal="center" vertical="center" wrapText="1"/>
    </xf>
    <xf numFmtId="0" fontId="3" fillId="0" borderId="0" xfId="67" applyFont="1" applyAlignment="1">
      <alignment horizontal="center" vertical="center"/>
    </xf>
    <xf numFmtId="0" fontId="61" fillId="0" borderId="0" xfId="67" applyFont="1" applyBorder="1" applyAlignment="1">
      <alignment horizontal="center" vertical="center" wrapText="1"/>
    </xf>
    <xf numFmtId="0" fontId="18" fillId="0" borderId="0" xfId="62" applyFont="1" applyAlignment="1">
      <alignment horizontal="left" vertical="center"/>
    </xf>
    <xf numFmtId="0" fontId="35" fillId="0" borderId="0" xfId="32" applyFont="1" applyAlignment="1" applyProtection="1">
      <alignment horizontal="left" vertical="center"/>
    </xf>
    <xf numFmtId="0" fontId="18" fillId="0" borderId="121" xfId="67" applyFont="1" applyBorder="1" applyAlignment="1">
      <alignment horizontal="left" vertical="center"/>
    </xf>
    <xf numFmtId="0" fontId="21" fillId="37" borderId="0" xfId="67" applyFont="1" applyFill="1" applyAlignment="1">
      <alignment horizontal="left" vertical="center"/>
    </xf>
    <xf numFmtId="14" fontId="60" fillId="0" borderId="125" xfId="67" applyNumberFormat="1" applyFont="1" applyBorder="1" applyAlignment="1">
      <alignment horizontal="center" vertical="center" wrapText="1"/>
    </xf>
    <xf numFmtId="14" fontId="60" fillId="0" borderId="126" xfId="67" applyNumberFormat="1" applyFont="1" applyBorder="1" applyAlignment="1">
      <alignment horizontal="center" vertical="center" wrapText="1"/>
    </xf>
    <xf numFmtId="14" fontId="60" fillId="0" borderId="124" xfId="67" applyNumberFormat="1" applyFont="1" applyBorder="1" applyAlignment="1">
      <alignment horizontal="center" vertical="center" wrapText="1"/>
    </xf>
    <xf numFmtId="14" fontId="60" fillId="0" borderId="155" xfId="67" applyNumberFormat="1" applyFont="1" applyBorder="1" applyAlignment="1">
      <alignment horizontal="center" vertical="center" wrapText="1"/>
    </xf>
    <xf numFmtId="14" fontId="60" fillId="0" borderId="143" xfId="67" applyNumberFormat="1" applyFont="1" applyBorder="1" applyAlignment="1">
      <alignment horizontal="center" vertical="center" wrapText="1"/>
    </xf>
    <xf numFmtId="14" fontId="60" fillId="0" borderId="120" xfId="67" applyNumberFormat="1" applyFont="1" applyBorder="1" applyAlignment="1">
      <alignment horizontal="center" vertical="center" wrapText="1"/>
    </xf>
  </cellXfs>
  <cellStyles count="84">
    <cellStyle name="100" xfId="1"/>
    <cellStyle name="20% - Акцент1 2" xfId="2"/>
    <cellStyle name="20% - Акцент2 2" xfId="3"/>
    <cellStyle name="20% - Акцент3 2" xfId="4"/>
    <cellStyle name="20% - Акцент4 2" xfId="5"/>
    <cellStyle name="20% - Акцент5 2" xfId="6"/>
    <cellStyle name="20% - Акцент6 2" xfId="7"/>
    <cellStyle name="40% - Акцент1 2" xfId="8"/>
    <cellStyle name="40% - Акцент2 2" xfId="9"/>
    <cellStyle name="40% - Акцент3 2" xfId="10"/>
    <cellStyle name="40% - Акцент4 2" xfId="11"/>
    <cellStyle name="40% - Акцент5 2" xfId="12"/>
    <cellStyle name="40% - Акцент6 2" xfId="13"/>
    <cellStyle name="60% - Акцент1 2" xfId="14"/>
    <cellStyle name="60% - Акцент2 2" xfId="15"/>
    <cellStyle name="60% - Акцент3 2" xfId="16"/>
    <cellStyle name="60% - Акцент4 2" xfId="17"/>
    <cellStyle name="60% - Акцент5 2" xfId="18"/>
    <cellStyle name="60% - Акцент6 2" xfId="19"/>
    <cellStyle name="Comma [0]" xfId="20"/>
    <cellStyle name="Currency [0]" xfId="21"/>
    <cellStyle name="Normal_AEOF1_2003" xfId="22"/>
    <cellStyle name="Акцент1 2" xfId="23"/>
    <cellStyle name="Акцент2 2" xfId="24"/>
    <cellStyle name="Акцент3 2" xfId="25"/>
    <cellStyle name="Акцент4 2" xfId="26"/>
    <cellStyle name="Акцент5 2" xfId="27"/>
    <cellStyle name="Акцент6 2" xfId="28"/>
    <cellStyle name="Ввод  2" xfId="29"/>
    <cellStyle name="Вывод 2" xfId="30"/>
    <cellStyle name="Вычисление 2" xfId="31"/>
    <cellStyle name="Гиперссылка" xfId="32" builtinId="8"/>
    <cellStyle name="Гиперссылка 2" xfId="33"/>
    <cellStyle name="Гиперссылка 3" xfId="34"/>
    <cellStyle name="Заголовки до таблиць в бюлетень" xfId="35"/>
    <cellStyle name="Заголовок 1 2" xfId="36"/>
    <cellStyle name="Заголовок 2 2" xfId="37"/>
    <cellStyle name="Заголовок 3 2" xfId="38"/>
    <cellStyle name="Заголовок 4 2" xfId="39"/>
    <cellStyle name="Итог 2" xfId="40"/>
    <cellStyle name="Контрольная ячейка 2" xfId="41"/>
    <cellStyle name="Название 2" xfId="42"/>
    <cellStyle name="Нейтральный 2" xfId="43"/>
    <cellStyle name="Обычный" xfId="0" builtinId="0"/>
    <cellStyle name="Обычный 2" xfId="44"/>
    <cellStyle name="Обычный 2 2" xfId="45"/>
    <cellStyle name="Обычный 2 3" xfId="46"/>
    <cellStyle name="Обычный 2 4" xfId="47"/>
    <cellStyle name="Обычный 2 5" xfId="48"/>
    <cellStyle name="Обычный 2_2013_PR" xfId="49"/>
    <cellStyle name="Обычный 3" xfId="50"/>
    <cellStyle name="Обычный 4" xfId="51"/>
    <cellStyle name="Обычный 5" xfId="52"/>
    <cellStyle name="Обычный 5 2" xfId="53"/>
    <cellStyle name="Обычный 6" xfId="54"/>
    <cellStyle name="Обычный 7" xfId="55"/>
    <cellStyle name="Обычный 7 2" xfId="56"/>
    <cellStyle name="Обычный 8" xfId="57"/>
    <cellStyle name="Обычный_2009_PR" xfId="58"/>
    <cellStyle name="Обычный_Q1 2010" xfId="59"/>
    <cellStyle name="Обычный_Q1 2010 2" xfId="60"/>
    <cellStyle name="Обычный_Q1 2011_PR" xfId="61"/>
    <cellStyle name="Обычный_Аналіз_3q_09" xfId="62"/>
    <cellStyle name="Обычный_Аналіз_3q_09 2" xfId="63"/>
    <cellStyle name="Обычный_Исходники_Q2_2010" xfId="64"/>
    <cellStyle name="Обычный_Исходники_Q4_2011" xfId="65"/>
    <cellStyle name="Обычный_Книга1" xfId="66"/>
    <cellStyle name="Обычный_Книга3" xfId="67"/>
    <cellStyle name="Обычный_Лист1" xfId="68"/>
    <cellStyle name="Плохой 2" xfId="69"/>
    <cellStyle name="Пояснение 2" xfId="70"/>
    <cellStyle name="Примечание 2" xfId="71"/>
    <cellStyle name="Процентный" xfId="72" builtinId="5"/>
    <cellStyle name="Процентный 2" xfId="73"/>
    <cellStyle name="Процентный 2 2" xfId="74"/>
    <cellStyle name="Процентный 3" xfId="75"/>
    <cellStyle name="Процентный 4" xfId="76"/>
    <cellStyle name="Связанная ячейка 2" xfId="77"/>
    <cellStyle name="Текст предупреждения 2" xfId="78"/>
    <cellStyle name="Тысячи [0]_MM95 (3)" xfId="79"/>
    <cellStyle name="Тысячи_MM95 (3)" xfId="80"/>
    <cellStyle name="Финансовый 2" xfId="81"/>
    <cellStyle name="Хороший 2" xfId="82"/>
    <cellStyle name="Шапка" xfId="83"/>
  </cellStyles>
  <dxfs count="0"/>
  <tableStyles count="0" defaultTableStyle="TableStyleMedium2" defaultPivotStyle="PivotStyleLight16"/>
  <colors>
    <mruColors>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7679083094555882"/>
          <c:y val="1.8987380891063617E-2"/>
          <c:w val="0.59455587392550169"/>
          <c:h val="0.8565418490857587"/>
        </c:manualLayout>
      </c:layout>
      <c:barChart>
        <c:barDir val="bar"/>
        <c:grouping val="clustered"/>
        <c:varyColors val="0"/>
        <c:ser>
          <c:idx val="1"/>
          <c:order val="0"/>
          <c:tx>
            <c:strRef>
              <c:f>'World Indexes'!$K$2</c:f>
              <c:strCache>
                <c:ptCount val="1"/>
                <c:pt idx="0">
                  <c:v>Q2 2017</c:v>
                </c:pt>
              </c:strCache>
            </c:strRef>
          </c:tx>
          <c:spPr>
            <a:solidFill>
              <a:srgbClr val="00B0F0"/>
            </a:solidFill>
            <a:ln w="25400">
              <a:noFill/>
            </a:ln>
          </c:spPr>
          <c:invertIfNegative val="0"/>
          <c:dPt>
            <c:idx val="8"/>
            <c:invertIfNegative val="0"/>
            <c:bubble3D val="0"/>
            <c:spPr>
              <a:solidFill>
                <a:srgbClr val="FFC000"/>
              </a:solidFill>
              <a:ln w="25400">
                <a:noFill/>
              </a:ln>
            </c:spPr>
          </c:dPt>
          <c:dPt>
            <c:idx val="12"/>
            <c:invertIfNegative val="0"/>
            <c:bubble3D val="0"/>
            <c:spPr>
              <a:solidFill>
                <a:srgbClr val="FFC000"/>
              </a:solidFill>
              <a:ln w="25400">
                <a:noFill/>
              </a:ln>
            </c:spPr>
          </c:dPt>
          <c:dLbls>
            <c:dLbl>
              <c:idx val="0"/>
              <c:layout>
                <c:manualLayout>
                  <c:x val="-6.0132961612695728E-3"/>
                  <c:y val="-2.788152136127325E-3"/>
                </c:manualLayout>
              </c:layout>
              <c:numFmt formatCode="0.0%" sourceLinked="0"/>
              <c:spPr>
                <a:noFill/>
                <a:ln w="25400">
                  <a:noFill/>
                </a:ln>
              </c:spPr>
              <c:txPr>
                <a:bodyPr/>
                <a:lstStyle/>
                <a:p>
                  <a:pPr>
                    <a:defRPr sz="1000" b="1" i="0" u="none" strike="noStrike" baseline="0">
                      <a:solidFill>
                        <a:srgbClr val="00B0F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5.5571903808096521E-3"/>
                </c:manualLayout>
              </c:layout>
              <c:numFmt formatCode="0.0%" sourceLinked="0"/>
              <c:spPr>
                <a:noFill/>
                <a:ln w="25400">
                  <a:noFill/>
                </a:ln>
              </c:spPr>
              <c:txPr>
                <a:bodyPr/>
                <a:lstStyle/>
                <a:p>
                  <a:pPr>
                    <a:defRPr sz="1000" b="1" i="0" u="none" strike="noStrike" baseline="0">
                      <a:solidFill>
                        <a:srgbClr val="00B0F0"/>
                      </a:solidFill>
                      <a:latin typeface="Arial Cyr"/>
                      <a:ea typeface="Arial Cyr"/>
                      <a:cs typeface="Arial Cyr"/>
                    </a:defRPr>
                  </a:pPr>
                  <a:endParaRPr lang="uk-UA"/>
                </a:p>
              </c:txPr>
              <c:showLegendKey val="0"/>
              <c:showVal val="1"/>
              <c:showCatName val="0"/>
              <c:showSerName val="0"/>
              <c:showPercent val="0"/>
              <c:showBubbleSize val="0"/>
              <c:extLst>
                <c:ext xmlns:c15="http://schemas.microsoft.com/office/drawing/2012/chart" uri="{CE6537A1-D6FC-4f65-9D91-7224C49458BB}">
                  <c15:layout/>
                </c:ext>
              </c:extLst>
            </c:dLbl>
            <c:dLbl>
              <c:idx val="3"/>
              <c:numFmt formatCode="0.0%" sourceLinked="0"/>
              <c:spPr>
                <a:noFill/>
                <a:ln w="25400">
                  <a:noFill/>
                </a:ln>
              </c:spPr>
              <c:txPr>
                <a:bodyPr/>
                <a:lstStyle/>
                <a:p>
                  <a:pPr>
                    <a:defRPr sz="1000" b="1" i="0" u="none" strike="noStrike" baseline="0">
                      <a:solidFill>
                        <a:srgbClr val="00B0F0"/>
                      </a:solidFill>
                      <a:latin typeface="Arial Cyr"/>
                      <a:ea typeface="Arial Cyr"/>
                      <a:cs typeface="Arial Cyr"/>
                    </a:defRPr>
                  </a:pPr>
                  <a:endParaRPr lang="uk-UA"/>
                </a:p>
              </c:txPr>
              <c:showLegendKey val="0"/>
              <c:showVal val="1"/>
              <c:showCatName val="0"/>
              <c:showSerName val="0"/>
              <c:showPercent val="0"/>
              <c:showBubbleSize val="0"/>
            </c:dLbl>
            <c:dLbl>
              <c:idx val="4"/>
              <c:numFmt formatCode="0.0%" sourceLinked="0"/>
              <c:spPr>
                <a:noFill/>
                <a:ln w="25400">
                  <a:noFill/>
                </a:ln>
              </c:spPr>
              <c:txPr>
                <a:bodyPr/>
                <a:lstStyle/>
                <a:p>
                  <a:pPr>
                    <a:defRPr sz="1000" b="1" i="0" u="none" strike="noStrike" baseline="0">
                      <a:solidFill>
                        <a:srgbClr val="00B0F0"/>
                      </a:solidFill>
                      <a:latin typeface="Arial Cyr"/>
                      <a:ea typeface="Arial Cyr"/>
                      <a:cs typeface="Arial Cyr"/>
                    </a:defRPr>
                  </a:pPr>
                  <a:endParaRPr lang="uk-UA"/>
                </a:p>
              </c:txPr>
              <c:showLegendKey val="0"/>
              <c:showVal val="1"/>
              <c:showCatName val="0"/>
              <c:showSerName val="0"/>
              <c:showPercent val="0"/>
              <c:showBubbleSize val="0"/>
            </c:dLbl>
            <c:dLbl>
              <c:idx val="6"/>
              <c:numFmt formatCode="0.0%" sourceLinked="0"/>
              <c:spPr>
                <a:noFill/>
                <a:ln w="25400">
                  <a:noFill/>
                </a:ln>
              </c:spPr>
              <c:txPr>
                <a:bodyPr/>
                <a:lstStyle/>
                <a:p>
                  <a:pPr>
                    <a:defRPr sz="1000" b="1" i="0" u="none" strike="noStrike" baseline="0">
                      <a:solidFill>
                        <a:srgbClr val="00B0F0"/>
                      </a:solidFill>
                      <a:latin typeface="Arial Cyr"/>
                      <a:ea typeface="Arial Cyr"/>
                      <a:cs typeface="Arial Cyr"/>
                    </a:defRPr>
                  </a:pPr>
                  <a:endParaRPr lang="uk-UA"/>
                </a:p>
              </c:txPr>
              <c:showLegendKey val="0"/>
              <c:showVal val="1"/>
              <c:showCatName val="0"/>
              <c:showSerName val="0"/>
              <c:showPercent val="0"/>
              <c:showBubbleSize val="0"/>
            </c:dLbl>
            <c:dLbl>
              <c:idx val="7"/>
              <c:layout>
                <c:manualLayout>
                  <c:x val="0"/>
                  <c:y val="5.557190380809752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8990171464801549E-3"/>
                  <c:y val="5.4989483802457871E-3"/>
                </c:manualLayout>
              </c:layout>
              <c:numFmt formatCode="0.0%" sourceLinked="0"/>
              <c:spPr>
                <a:noFill/>
                <a:ln w="25400">
                  <a:noFill/>
                </a:ln>
              </c:spPr>
              <c:txPr>
                <a:bodyPr wrap="square" lIns="38100" tIns="19050" rIns="38100" bIns="19050" anchor="ctr">
                  <a:spAutoFit/>
                </a:bodyPr>
                <a:lstStyle/>
                <a:p>
                  <a:pPr>
                    <a:defRPr sz="1000" b="1" i="0" u="none" strike="noStrike" baseline="0">
                      <a:solidFill>
                        <a:schemeClr val="accent6"/>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1.2681042806566517E-3"/>
                  <c:y val="5.5968036821304789E-3"/>
                </c:manualLayout>
              </c:layout>
              <c:numFmt formatCode="0.0%" sourceLinked="0"/>
              <c:spPr>
                <a:noFill/>
                <a:ln w="25400">
                  <a:noFill/>
                </a:ln>
              </c:spPr>
              <c:txPr>
                <a:bodyPr/>
                <a:lstStyle/>
                <a:p>
                  <a:pPr>
                    <a:defRPr sz="1000" b="1" i="0" u="none" strike="noStrike" baseline="0">
                      <a:solidFill>
                        <a:srgbClr val="00B0F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1.8990171464800161E-3"/>
                  <c:y val="5.4989483802457871E-3"/>
                </c:manualLayout>
              </c:layout>
              <c:numFmt formatCode="0.0%" sourceLinked="0"/>
              <c:spPr>
                <a:noFill/>
                <a:ln w="25400">
                  <a:noFill/>
                </a:ln>
              </c:spPr>
              <c:txPr>
                <a:bodyPr wrap="square" lIns="38100" tIns="19050" rIns="38100" bIns="19050" anchor="ctr">
                  <a:spAutoFit/>
                </a:bodyPr>
                <a:lstStyle/>
                <a:p>
                  <a:pPr>
                    <a:defRPr sz="1000" b="1" i="0" u="none" strike="noStrike" baseline="0">
                      <a:solidFill>
                        <a:schemeClr val="accent6"/>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13"/>
              <c:layout>
                <c:manualLayout>
                  <c:x val="0"/>
                  <c:y val="5.4989483802457871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4"/>
              <c:numFmt formatCode="0.0%" sourceLinked="0"/>
              <c:spPr>
                <a:noFill/>
                <a:ln w="25400">
                  <a:noFill/>
                </a:ln>
              </c:spPr>
              <c:txPr>
                <a:bodyPr/>
                <a:lstStyle/>
                <a:p>
                  <a:pPr>
                    <a:defRPr sz="1000" b="1" i="0" u="none" strike="noStrike" baseline="0">
                      <a:solidFill>
                        <a:srgbClr val="00B0F0"/>
                      </a:solidFill>
                      <a:latin typeface="Arial Cyr"/>
                      <a:ea typeface="Arial Cyr"/>
                      <a:cs typeface="Arial Cyr"/>
                    </a:defRPr>
                  </a:pPr>
                  <a:endParaRPr lang="uk-UA"/>
                </a:p>
              </c:txPr>
              <c:showLegendKey val="0"/>
              <c:showVal val="1"/>
              <c:showCatName val="0"/>
              <c:showSerName val="0"/>
              <c:showPercent val="0"/>
              <c:showBubbleSize val="0"/>
            </c:dLbl>
            <c:dLbl>
              <c:idx val="15"/>
              <c:layout>
                <c:manualLayout>
                  <c:x val="0"/>
                  <c:y val="5.4989483802457871E-3"/>
                </c:manualLayout>
              </c:layout>
              <c:numFmt formatCode="0.0%" sourceLinked="0"/>
              <c:spPr>
                <a:noFill/>
                <a:ln w="25400">
                  <a:noFill/>
                </a:ln>
              </c:spPr>
              <c:txPr>
                <a:bodyPr/>
                <a:lstStyle/>
                <a:p>
                  <a:pPr>
                    <a:defRPr sz="1000" b="1" i="0" u="none" strike="noStrike" baseline="0">
                      <a:solidFill>
                        <a:srgbClr val="00B0F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17"/>
              <c:layout>
                <c:manualLayout>
                  <c:x val="-3.8023667487520219E-3"/>
                  <c:y val="5.4989483802457871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numFmt formatCode="0.0%" sourceLinked="0"/>
            <c:spPr>
              <a:noFill/>
              <a:ln w="25400">
                <a:noFill/>
              </a:ln>
            </c:spPr>
            <c:txPr>
              <a:bodyPr wrap="square" lIns="38100" tIns="19050" rIns="38100" bIns="19050" anchor="ctr">
                <a:spAutoFit/>
              </a:bodyPr>
              <a:lstStyle/>
              <a:p>
                <a:pPr>
                  <a:defRPr sz="1000" b="1" i="0" u="none" strike="noStrike" baseline="0">
                    <a:solidFill>
                      <a:srgbClr val="00B0F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'World Indexes'!$J$3:$J$20</c:f>
              <c:strCache>
                <c:ptCount val="18"/>
                <c:pt idx="0">
                  <c:v>RTS (Russia)</c:v>
                </c:pt>
                <c:pt idx="1">
                  <c:v>MICEX (Russia)</c:v>
                </c:pt>
                <c:pt idx="2">
                  <c:v>Ibovespa Sao Paulo SE Index (Brazil)</c:v>
                </c:pt>
                <c:pt idx="3">
                  <c:v>SHANGHAI SE COMPOSITE (China)</c:v>
                </c:pt>
                <c:pt idx="4">
                  <c:v>FTSE/JSE Africa All-Share Index (RSA)</c:v>
                </c:pt>
                <c:pt idx="5">
                  <c:v>FTSE 100  (Great Britain)</c:v>
                </c:pt>
                <c:pt idx="6">
                  <c:v>CAC 40 (France)</c:v>
                </c:pt>
                <c:pt idx="7">
                  <c:v>DAX (Germany)</c:v>
                </c:pt>
                <c:pt idx="8">
                  <c:v>UX (Ukraine)</c:v>
                </c:pt>
                <c:pt idx="9">
                  <c:v>S&amp;P 500 (USA)</c:v>
                </c:pt>
                <c:pt idx="10">
                  <c:v>DJIA (USA)</c:v>
                </c:pt>
                <c:pt idx="11">
                  <c:v>SENSEX (Mumbai SE) 30 (Іndia)</c:v>
                </c:pt>
                <c:pt idx="12">
                  <c:v>PFTS (Ukraine)</c:v>
                </c:pt>
                <c:pt idx="13">
                  <c:v>WSE WIG 20 (Poland)</c:v>
                </c:pt>
                <c:pt idx="14">
                  <c:v>NIKKEI 225 (Japan)</c:v>
                </c:pt>
                <c:pt idx="15">
                  <c:v>HANG SENG (Hong Kong)</c:v>
                </c:pt>
                <c:pt idx="16">
                  <c:v>Cyprus SE General Index (Cyprus)</c:v>
                </c:pt>
                <c:pt idx="17">
                  <c:v>BIST 100 National Index (Тurkey)</c:v>
                </c:pt>
              </c:strCache>
            </c:strRef>
          </c:cat>
          <c:val>
            <c:numRef>
              <c:f>'World Indexes'!$K$3:$K$20</c:f>
              <c:numCache>
                <c:formatCode>0.0%</c:formatCode>
                <c:ptCount val="18"/>
                <c:pt idx="0">
                  <c:v>-0.10127855193219359</c:v>
                </c:pt>
                <c:pt idx="1">
                  <c:v>-5.8319555087930297E-2</c:v>
                </c:pt>
                <c:pt idx="2">
                  <c:v>-3.2070936769580616E-2</c:v>
                </c:pt>
                <c:pt idx="3">
                  <c:v>-9.3364993914688554E-3</c:v>
                </c:pt>
                <c:pt idx="4">
                  <c:v>-8.5494368955313371E-3</c:v>
                </c:pt>
                <c:pt idx="5">
                  <c:v>-1.3928869904354935E-3</c:v>
                </c:pt>
                <c:pt idx="6">
                  <c:v>-3.572467403675228E-4</c:v>
                </c:pt>
                <c:pt idx="7">
                  <c:v>9.9489396054708301E-4</c:v>
                </c:pt>
                <c:pt idx="8">
                  <c:v>5.4891273055295287E-3</c:v>
                </c:pt>
                <c:pt idx="9">
                  <c:v>2.5686496918805535E-2</c:v>
                </c:pt>
                <c:pt idx="10">
                  <c:v>3.3218927156561273E-2</c:v>
                </c:pt>
                <c:pt idx="11">
                  <c:v>4.3925997197886701E-2</c:v>
                </c:pt>
                <c:pt idx="12">
                  <c:v>5.0460567360270048E-2</c:v>
                </c:pt>
                <c:pt idx="13">
                  <c:v>5.6912810897259192E-2</c:v>
                </c:pt>
                <c:pt idx="14">
                  <c:v>5.9450766449877124E-2</c:v>
                </c:pt>
                <c:pt idx="15">
                  <c:v>6.8555827301310268E-2</c:v>
                </c:pt>
                <c:pt idx="16">
                  <c:v>0.12676263219741468</c:v>
                </c:pt>
                <c:pt idx="17">
                  <c:v>0.12921119672975268</c:v>
                </c:pt>
              </c:numCache>
            </c:numRef>
          </c:val>
        </c:ser>
        <c:ser>
          <c:idx val="0"/>
          <c:order val="1"/>
          <c:tx>
            <c:strRef>
              <c:f>'World Indexes'!$L$2</c:f>
              <c:strCache>
                <c:ptCount val="1"/>
                <c:pt idx="0">
                  <c:v>Year</c:v>
                </c:pt>
              </c:strCache>
            </c:strRef>
          </c:tx>
          <c:spPr>
            <a:solidFill>
              <a:schemeClr val="tx2">
                <a:lumMod val="75000"/>
              </a:schemeClr>
            </a:solidFill>
          </c:spPr>
          <c:invertIfNegative val="0"/>
          <c:dPt>
            <c:idx val="8"/>
            <c:invertIfNegative val="0"/>
            <c:bubble3D val="0"/>
            <c:spPr>
              <a:solidFill>
                <a:schemeClr val="accent6">
                  <a:lumMod val="75000"/>
                </a:schemeClr>
              </a:solidFill>
            </c:spPr>
          </c:dPt>
          <c:dPt>
            <c:idx val="12"/>
            <c:invertIfNegative val="0"/>
            <c:bubble3D val="0"/>
            <c:spPr>
              <a:solidFill>
                <a:schemeClr val="accent6">
                  <a:lumMod val="75000"/>
                </a:schemeClr>
              </a:solidFill>
            </c:spPr>
          </c:dPt>
          <c:cat>
            <c:strRef>
              <c:f>'World Indexes'!$J$3:$J$20</c:f>
              <c:strCache>
                <c:ptCount val="18"/>
                <c:pt idx="0">
                  <c:v>RTS (Russia)</c:v>
                </c:pt>
                <c:pt idx="1">
                  <c:v>MICEX (Russia)</c:v>
                </c:pt>
                <c:pt idx="2">
                  <c:v>Ibovespa Sao Paulo SE Index (Brazil)</c:v>
                </c:pt>
                <c:pt idx="3">
                  <c:v>SHANGHAI SE COMPOSITE (China)</c:v>
                </c:pt>
                <c:pt idx="4">
                  <c:v>FTSE/JSE Africa All-Share Index (RSA)</c:v>
                </c:pt>
                <c:pt idx="5">
                  <c:v>FTSE 100  (Great Britain)</c:v>
                </c:pt>
                <c:pt idx="6">
                  <c:v>CAC 40 (France)</c:v>
                </c:pt>
                <c:pt idx="7">
                  <c:v>DAX (Germany)</c:v>
                </c:pt>
                <c:pt idx="8">
                  <c:v>UX (Ukraine)</c:v>
                </c:pt>
                <c:pt idx="9">
                  <c:v>S&amp;P 500 (USA)</c:v>
                </c:pt>
                <c:pt idx="10">
                  <c:v>DJIA (USA)</c:v>
                </c:pt>
                <c:pt idx="11">
                  <c:v>SENSEX (Mumbai SE) 30 (Іndia)</c:v>
                </c:pt>
                <c:pt idx="12">
                  <c:v>PFTS (Ukraine)</c:v>
                </c:pt>
                <c:pt idx="13">
                  <c:v>WSE WIG 20 (Poland)</c:v>
                </c:pt>
                <c:pt idx="14">
                  <c:v>NIKKEI 225 (Japan)</c:v>
                </c:pt>
                <c:pt idx="15">
                  <c:v>HANG SENG (Hong Kong)</c:v>
                </c:pt>
                <c:pt idx="16">
                  <c:v>Cyprus SE General Index (Cyprus)</c:v>
                </c:pt>
                <c:pt idx="17">
                  <c:v>BIST 100 National Index (Тurkey)</c:v>
                </c:pt>
              </c:strCache>
            </c:strRef>
          </c:cat>
          <c:val>
            <c:numRef>
              <c:f>'World Indexes'!$L$3:$L$20</c:f>
              <c:numCache>
                <c:formatCode>0.0%</c:formatCode>
                <c:ptCount val="18"/>
                <c:pt idx="0">
                  <c:v>7.541068147877561E-2</c:v>
                </c:pt>
                <c:pt idx="1">
                  <c:v>-6.1287405676091478E-3</c:v>
                </c:pt>
                <c:pt idx="2">
                  <c:v>0.2207203107190745</c:v>
                </c:pt>
                <c:pt idx="3">
                  <c:v>8.9712063669995068E-2</c:v>
                </c:pt>
                <c:pt idx="4">
                  <c:v>-1.1618852757263265E-2</c:v>
                </c:pt>
                <c:pt idx="5">
                  <c:v>0.12428489944390897</c:v>
                </c:pt>
                <c:pt idx="6">
                  <c:v>0.20842576248147493</c:v>
                </c:pt>
                <c:pt idx="7">
                  <c:v>0.27324436033136057</c:v>
                </c:pt>
                <c:pt idx="8">
                  <c:v>0.55325614836117798</c:v>
                </c:pt>
                <c:pt idx="9">
                  <c:v>0.15463156189550498</c:v>
                </c:pt>
                <c:pt idx="10">
                  <c:v>0.1907218018526502</c:v>
                </c:pt>
                <c:pt idx="11">
                  <c:v>0.14525669155087528</c:v>
                </c:pt>
                <c:pt idx="12">
                  <c:v>0.29596595282292748</c:v>
                </c:pt>
                <c:pt idx="13">
                  <c:v>0.31365347377319797</c:v>
                </c:pt>
                <c:pt idx="14">
                  <c:v>0.28617956435318104</c:v>
                </c:pt>
                <c:pt idx="15">
                  <c:v>0.23901709933986948</c:v>
                </c:pt>
                <c:pt idx="16">
                  <c:v>0.17060888142835329</c:v>
                </c:pt>
                <c:pt idx="17">
                  <c:v>0.30752504745357112</c:v>
                </c:pt>
              </c:numCache>
            </c:numRef>
          </c:val>
        </c:ser>
        <c:dLbls>
          <c:showLegendKey val="0"/>
          <c:showVal val="0"/>
          <c:showCatName val="0"/>
          <c:showSerName val="0"/>
          <c:showPercent val="0"/>
          <c:showBubbleSize val="0"/>
        </c:dLbls>
        <c:gapWidth val="120"/>
        <c:overlap val="-20"/>
        <c:axId val="467629568"/>
        <c:axId val="467630128"/>
      </c:barChart>
      <c:catAx>
        <c:axId val="467629568"/>
        <c:scaling>
          <c:orientation val="minMax"/>
        </c:scaling>
        <c:delete val="0"/>
        <c:axPos val="l"/>
        <c:majorGridlines>
          <c:spPr>
            <a:ln>
              <a:prstDash val="sysDot"/>
            </a:ln>
          </c:spPr>
        </c:majorGridlines>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ysClr val="windowText" lastClr="000000"/>
                </a:solidFill>
                <a:latin typeface="Arial Cyr"/>
                <a:ea typeface="Arial Cyr"/>
                <a:cs typeface="Arial Cyr"/>
              </a:defRPr>
            </a:pPr>
            <a:endParaRPr lang="uk-UA"/>
          </a:p>
        </c:txPr>
        <c:crossAx val="467630128"/>
        <c:crosses val="autoZero"/>
        <c:auto val="1"/>
        <c:lblAlgn val="ctr"/>
        <c:lblOffset val="0"/>
        <c:tickLblSkip val="1"/>
        <c:tickMarkSkip val="1"/>
        <c:noMultiLvlLbl val="0"/>
      </c:catAx>
      <c:valAx>
        <c:axId val="467630128"/>
        <c:scaling>
          <c:orientation val="minMax"/>
          <c:max val="0.60000000000000031"/>
          <c:min val="-0.2"/>
        </c:scaling>
        <c:delete val="0"/>
        <c:axPos val="b"/>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333333"/>
                </a:solidFill>
                <a:latin typeface="Arial Cyr"/>
                <a:ea typeface="Arial Cyr"/>
                <a:cs typeface="Arial Cyr"/>
              </a:defRPr>
            </a:pPr>
            <a:endParaRPr lang="uk-UA"/>
          </a:p>
        </c:txPr>
        <c:crossAx val="467629568"/>
        <c:crosses val="autoZero"/>
        <c:crossBetween val="between"/>
        <c:majorUnit val="0.1"/>
        <c:minorUnit val="2.0000000000000007E-2"/>
      </c:valAx>
      <c:spPr>
        <a:noFill/>
        <a:ln w="25400">
          <a:noFill/>
        </a:ln>
      </c:spPr>
    </c:plotArea>
    <c:legend>
      <c:legendPos val="r"/>
      <c:layout>
        <c:manualLayout>
          <c:xMode val="edge"/>
          <c:yMode val="edge"/>
          <c:x val="0.45602923560837028"/>
          <c:y val="0.94284492780345941"/>
          <c:w val="0.41550950669882686"/>
          <c:h val="5.4205862017457772E-2"/>
        </c:manualLayout>
      </c:layout>
      <c:overlay val="0"/>
      <c:spPr>
        <a:noFill/>
        <a:ln w="25400">
          <a:noFill/>
        </a:ln>
      </c:spPr>
      <c:txPr>
        <a:bodyPr/>
        <a:lstStyle/>
        <a:p>
          <a:pPr>
            <a:defRPr sz="1050" b="1" i="0" u="none" strike="noStrike" baseline="0">
              <a:solidFill>
                <a:srgbClr val="333333"/>
              </a:solidFill>
              <a:latin typeface="Arial Cyr"/>
              <a:ea typeface="Arial Cyr"/>
              <a:cs typeface="Arial Cyr"/>
            </a:defRPr>
          </a:pPr>
          <a:endParaRPr lang="uk-UA"/>
        </a:p>
      </c:txPr>
    </c:legend>
    <c:plotVisOnly val="1"/>
    <c:dispBlanksAs val="gap"/>
    <c:showDLblsOverMax val="0"/>
  </c:chart>
  <c:spPr>
    <a:solidFill>
      <a:schemeClr val="bg1"/>
    </a:solidFill>
    <a:ln w="9525">
      <a:noFill/>
    </a:ln>
  </c:spPr>
  <c:txPr>
    <a:bodyPr/>
    <a:lstStyle/>
    <a:p>
      <a:pPr>
        <a:defRPr sz="1000" b="0" i="0" u="none" strike="noStrike" baseline="0">
          <a:solidFill>
            <a:srgbClr val="000000"/>
          </a:solidFill>
          <a:latin typeface="Arial Cyr"/>
          <a:ea typeface="Arial Cyr"/>
          <a:cs typeface="Arial Cyr"/>
        </a:defRPr>
      </a:pPr>
      <a:endParaRPr lang="uk-UA"/>
    </a:p>
  </c:txPr>
  <c:printSettings>
    <c:headerFooter alignWithMargins="0"/>
    <c:pageMargins b="1" l="0.75000000000000022" r="0.75000000000000022" t="1" header="0.5" footer="0.5"/>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941440021013675E-2"/>
          <c:y val="0.11377132545931759"/>
          <c:w val="0.94141206348050477"/>
          <c:h val="0.69486759619674943"/>
        </c:manualLayout>
      </c:layout>
      <c:barChart>
        <c:barDir val="col"/>
        <c:grouping val="clustered"/>
        <c:varyColors val="0"/>
        <c:ser>
          <c:idx val="1"/>
          <c:order val="0"/>
          <c:tx>
            <c:strRef>
              <c:f>'AMC and CII'!$B$2</c:f>
              <c:strCache>
                <c:ptCount val="1"/>
                <c:pt idx="0">
                  <c:v>Number of AMC</c:v>
                </c:pt>
              </c:strCache>
            </c:strRef>
          </c:tx>
          <c:spPr>
            <a:solidFill>
              <a:srgbClr val="0066CC"/>
            </a:solidFill>
            <a:ln w="25400">
              <a:noFill/>
            </a:ln>
          </c:spPr>
          <c:invertIfNegative val="0"/>
          <c:dLbls>
            <c:dLbl>
              <c:idx val="0"/>
              <c:spPr>
                <a:noFill/>
                <a:ln w="25400">
                  <a:noFill/>
                </a:ln>
              </c:spPr>
              <c:txPr>
                <a:bodyPr/>
                <a:lstStyle/>
                <a:p>
                  <a:pPr>
                    <a:defRPr sz="1100" b="1" i="0" u="none" strike="noStrike" baseline="0">
                      <a:solidFill>
                        <a:srgbClr val="0066CC"/>
                      </a:solidFill>
                      <a:latin typeface="Arial"/>
                      <a:ea typeface="Arial"/>
                      <a:cs typeface="Arial"/>
                    </a:defRPr>
                  </a:pPr>
                  <a:endParaRPr lang="uk-UA"/>
                </a:p>
              </c:txPr>
              <c:dLblPos val="outEnd"/>
              <c:showLegendKey val="0"/>
              <c:showVal val="1"/>
              <c:showCatName val="0"/>
              <c:showSerName val="0"/>
              <c:showPercent val="0"/>
              <c:showBubbleSize val="0"/>
            </c:dLbl>
            <c:dLbl>
              <c:idx val="1"/>
              <c:spPr>
                <a:noFill/>
                <a:ln w="25400">
                  <a:noFill/>
                </a:ln>
              </c:spPr>
              <c:txPr>
                <a:bodyPr/>
                <a:lstStyle/>
                <a:p>
                  <a:pPr>
                    <a:defRPr sz="1100" b="1" i="0" u="none" strike="noStrike" baseline="0">
                      <a:solidFill>
                        <a:srgbClr val="0066CC"/>
                      </a:solidFill>
                      <a:latin typeface="Arial"/>
                      <a:ea typeface="Arial"/>
                      <a:cs typeface="Arial"/>
                    </a:defRPr>
                  </a:pPr>
                  <a:endParaRPr lang="uk-UA"/>
                </a:p>
              </c:txPr>
              <c:dLblPos val="outEnd"/>
              <c:showLegendKey val="0"/>
              <c:showVal val="1"/>
              <c:showCatName val="0"/>
              <c:showSerName val="0"/>
              <c:showPercent val="0"/>
              <c:showBubbleSize val="0"/>
            </c:dLbl>
            <c:dLbl>
              <c:idx val="2"/>
              <c:layout>
                <c:manualLayout>
                  <c:x val="-4.3954823875773402E-4"/>
                  <c:y val="1.0452209098862648E-2"/>
                </c:manualLayout>
              </c:layout>
              <c:spPr>
                <a:noFill/>
                <a:ln w="25400">
                  <a:noFill/>
                </a:ln>
              </c:spPr>
              <c:txPr>
                <a:bodyPr/>
                <a:lstStyle/>
                <a:p>
                  <a:pPr>
                    <a:defRPr sz="1100" b="1" i="0" u="none" strike="noStrike" baseline="0">
                      <a:solidFill>
                        <a:srgbClr val="0066CC"/>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3"/>
              <c:layout>
                <c:manualLayout>
                  <c:x val="1.7843822539024025E-3"/>
                  <c:y val="1.2557062922509974E-2"/>
                </c:manualLayout>
              </c:layout>
              <c:spPr>
                <a:noFill/>
                <a:ln w="25400">
                  <a:noFill/>
                </a:ln>
              </c:spPr>
              <c:txPr>
                <a:bodyPr/>
                <a:lstStyle/>
                <a:p>
                  <a:pPr>
                    <a:defRPr sz="1100" b="1" i="0" u="none" strike="noStrike" baseline="0">
                      <a:solidFill>
                        <a:srgbClr val="0066CC"/>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4"/>
              <c:spPr>
                <a:noFill/>
                <a:ln w="25400">
                  <a:noFill/>
                </a:ln>
              </c:spPr>
              <c:txPr>
                <a:bodyPr/>
                <a:lstStyle/>
                <a:p>
                  <a:pPr>
                    <a:defRPr sz="1100" b="1" i="0" u="none" strike="noStrike" baseline="0">
                      <a:solidFill>
                        <a:srgbClr val="0066CC"/>
                      </a:solidFill>
                      <a:latin typeface="Arial"/>
                      <a:ea typeface="Arial"/>
                      <a:cs typeface="Arial"/>
                    </a:defRPr>
                  </a:pPr>
                  <a:endParaRPr lang="uk-UA"/>
                </a:p>
              </c:txPr>
              <c:dLblPos val="outEnd"/>
              <c:showLegendKey val="0"/>
              <c:showVal val="1"/>
              <c:showCatName val="0"/>
              <c:showSerName val="0"/>
              <c:showPercent val="0"/>
              <c:showBubbleSize val="0"/>
            </c:dLbl>
            <c:dLbl>
              <c:idx val="5"/>
              <c:spPr>
                <a:noFill/>
                <a:ln w="25400">
                  <a:noFill/>
                </a:ln>
              </c:spPr>
              <c:txPr>
                <a:bodyPr/>
                <a:lstStyle/>
                <a:p>
                  <a:pPr>
                    <a:defRPr sz="1100" b="1" i="0" u="none" strike="noStrike" baseline="0">
                      <a:solidFill>
                        <a:srgbClr val="0066CC"/>
                      </a:solidFill>
                      <a:latin typeface="Arial"/>
                      <a:ea typeface="Arial"/>
                      <a:cs typeface="Arial"/>
                    </a:defRPr>
                  </a:pPr>
                  <a:endParaRPr lang="uk-UA"/>
                </a:p>
              </c:txPr>
              <c:dLblPos val="outEnd"/>
              <c:showLegendKey val="0"/>
              <c:showVal val="1"/>
              <c:showCatName val="0"/>
              <c:showSerName val="0"/>
              <c:showPercent val="0"/>
              <c:showBubbleSize val="0"/>
            </c:dLbl>
            <c:dLbl>
              <c:idx val="6"/>
              <c:spPr>
                <a:noFill/>
                <a:ln w="25400">
                  <a:noFill/>
                </a:ln>
              </c:spPr>
              <c:txPr>
                <a:bodyPr/>
                <a:lstStyle/>
                <a:p>
                  <a:pPr>
                    <a:defRPr sz="1100" b="1" i="0" u="none" strike="noStrike" baseline="0">
                      <a:solidFill>
                        <a:srgbClr val="0066CC"/>
                      </a:solidFill>
                      <a:latin typeface="Arial"/>
                      <a:ea typeface="Arial"/>
                      <a:cs typeface="Arial"/>
                    </a:defRPr>
                  </a:pPr>
                  <a:endParaRPr lang="uk-UA"/>
                </a:p>
              </c:txPr>
              <c:dLblPos val="outEnd"/>
              <c:showLegendKey val="0"/>
              <c:showVal val="1"/>
              <c:showCatName val="0"/>
              <c:showSerName val="0"/>
              <c:showPercent val="0"/>
              <c:showBubbleSize val="0"/>
            </c:dLbl>
            <c:dLbl>
              <c:idx val="7"/>
              <c:layout>
                <c:manualLayout>
                  <c:x val="1.8303187838841831E-3"/>
                  <c:y val="2.8544118410702469E-2"/>
                </c:manualLayout>
              </c:layout>
              <c:spPr>
                <a:noFill/>
                <a:ln w="25400">
                  <a:noFill/>
                </a:ln>
              </c:spPr>
              <c:txPr>
                <a:bodyPr/>
                <a:lstStyle/>
                <a:p>
                  <a:pPr>
                    <a:defRPr sz="1100" b="1" i="0" u="none" strike="noStrike" baseline="0">
                      <a:solidFill>
                        <a:srgbClr val="0066CC"/>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8"/>
              <c:spPr>
                <a:noFill/>
                <a:ln w="25400">
                  <a:noFill/>
                </a:ln>
              </c:spPr>
              <c:txPr>
                <a:bodyPr/>
                <a:lstStyle/>
                <a:p>
                  <a:pPr>
                    <a:defRPr sz="1100" b="1" i="0" u="none" strike="noStrike" baseline="0">
                      <a:solidFill>
                        <a:srgbClr val="0066CC"/>
                      </a:solidFill>
                      <a:latin typeface="Arial"/>
                      <a:ea typeface="Arial"/>
                      <a:cs typeface="Arial"/>
                    </a:defRPr>
                  </a:pPr>
                  <a:endParaRPr lang="uk-UA"/>
                </a:p>
              </c:txPr>
              <c:dLblPos val="outEnd"/>
              <c:showLegendKey val="0"/>
              <c:showVal val="1"/>
              <c:showCatName val="0"/>
              <c:showSerName val="0"/>
              <c:showPercent val="0"/>
              <c:showBubbleSize val="0"/>
            </c:dLbl>
            <c:dLbl>
              <c:idx val="9"/>
              <c:spPr>
                <a:noFill/>
                <a:ln w="25400">
                  <a:noFill/>
                </a:ln>
              </c:spPr>
              <c:txPr>
                <a:bodyPr/>
                <a:lstStyle/>
                <a:p>
                  <a:pPr>
                    <a:defRPr sz="1100" b="1" i="0" u="none" strike="noStrike" baseline="0">
                      <a:solidFill>
                        <a:srgbClr val="0066CC"/>
                      </a:solidFill>
                      <a:latin typeface="Arial"/>
                      <a:ea typeface="Arial"/>
                      <a:cs typeface="Arial"/>
                    </a:defRPr>
                  </a:pPr>
                  <a:endParaRPr lang="uk-UA"/>
                </a:p>
              </c:txPr>
              <c:dLblPos val="outEnd"/>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100" b="1" i="0" u="none" strike="noStrike" baseline="0">
                    <a:solidFill>
                      <a:srgbClr val="0066CC"/>
                    </a:solidFill>
                    <a:latin typeface="Arial"/>
                    <a:ea typeface="Arial"/>
                    <a:cs typeface="Arial"/>
                  </a:defRPr>
                </a:pPr>
                <a:endParaRPr lang="uk-UA"/>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'AMC and CII'!$A$3:$A$41</c:f>
              <c:numCache>
                <c:formatCode>m/d/yyyy</c:formatCode>
                <c:ptCount val="13"/>
                <c:pt idx="0">
                  <c:v>39629</c:v>
                </c:pt>
                <c:pt idx="1">
                  <c:v>39994</c:v>
                </c:pt>
                <c:pt idx="2">
                  <c:v>40359</c:v>
                </c:pt>
                <c:pt idx="3">
                  <c:v>40724</c:v>
                </c:pt>
                <c:pt idx="4">
                  <c:v>41090</c:v>
                </c:pt>
                <c:pt idx="5">
                  <c:v>41455</c:v>
                </c:pt>
                <c:pt idx="6">
                  <c:v>41820</c:v>
                </c:pt>
                <c:pt idx="7">
                  <c:v>42185</c:v>
                </c:pt>
                <c:pt idx="8">
                  <c:v>42551</c:v>
                </c:pt>
                <c:pt idx="9">
                  <c:v>42643</c:v>
                </c:pt>
                <c:pt idx="10">
                  <c:v>42735</c:v>
                </c:pt>
                <c:pt idx="11">
                  <c:v>42825</c:v>
                </c:pt>
                <c:pt idx="12">
                  <c:v>42916</c:v>
                </c:pt>
              </c:numCache>
            </c:numRef>
          </c:cat>
          <c:val>
            <c:numRef>
              <c:f>'AMC and CII'!$B$3:$B$41</c:f>
              <c:numCache>
                <c:formatCode>General</c:formatCode>
                <c:ptCount val="13"/>
                <c:pt idx="0">
                  <c:v>394</c:v>
                </c:pt>
                <c:pt idx="1">
                  <c:v>397</c:v>
                </c:pt>
                <c:pt idx="2">
                  <c:v>357</c:v>
                </c:pt>
                <c:pt idx="3">
                  <c:v>347</c:v>
                </c:pt>
                <c:pt idx="4" formatCode="0">
                  <c:v>340</c:v>
                </c:pt>
                <c:pt idx="5">
                  <c:v>345</c:v>
                </c:pt>
                <c:pt idx="6">
                  <c:v>340</c:v>
                </c:pt>
                <c:pt idx="7">
                  <c:v>326</c:v>
                </c:pt>
                <c:pt idx="8">
                  <c:v>304</c:v>
                </c:pt>
                <c:pt idx="9">
                  <c:v>300</c:v>
                </c:pt>
                <c:pt idx="10">
                  <c:v>295</c:v>
                </c:pt>
                <c:pt idx="11">
                  <c:v>295</c:v>
                </c:pt>
                <c:pt idx="12">
                  <c:v>299</c:v>
                </c:pt>
              </c:numCache>
            </c:numRef>
          </c:val>
        </c:ser>
        <c:dLbls>
          <c:showLegendKey val="0"/>
          <c:showVal val="0"/>
          <c:showCatName val="0"/>
          <c:showSerName val="0"/>
          <c:showPercent val="0"/>
          <c:showBubbleSize val="0"/>
        </c:dLbls>
        <c:gapWidth val="80"/>
        <c:axId val="360218384"/>
        <c:axId val="360218944"/>
      </c:barChart>
      <c:lineChart>
        <c:grouping val="standard"/>
        <c:varyColors val="0"/>
        <c:ser>
          <c:idx val="0"/>
          <c:order val="1"/>
          <c:tx>
            <c:strRef>
              <c:f>'AMC and CII'!$C$2</c:f>
              <c:strCache>
                <c:ptCount val="1"/>
                <c:pt idx="0">
                  <c:v>Number of Registered CII per One AMC</c:v>
                </c:pt>
              </c:strCache>
            </c:strRef>
          </c:tx>
          <c:spPr>
            <a:ln w="12700">
              <a:solidFill>
                <a:srgbClr val="FF9900"/>
              </a:solidFill>
              <a:prstDash val="solid"/>
            </a:ln>
          </c:spPr>
          <c:marker>
            <c:symbol val="diamond"/>
            <c:size val="6"/>
            <c:spPr>
              <a:solidFill>
                <a:srgbClr val="FF9900"/>
              </a:solidFill>
              <a:ln>
                <a:solidFill>
                  <a:srgbClr val="000080"/>
                </a:solidFill>
                <a:prstDash val="solid"/>
              </a:ln>
            </c:spPr>
          </c:marker>
          <c:dLbls>
            <c:dLbl>
              <c:idx val="0"/>
              <c:numFmt formatCode="0.00" sourceLinked="0"/>
              <c:spPr>
                <a:noFill/>
                <a:ln w="25400">
                  <a:noFill/>
                </a:ln>
              </c:spPr>
              <c:txPr>
                <a:bodyPr/>
                <a:lstStyle/>
                <a:p>
                  <a:pPr>
                    <a:defRPr sz="1100" b="1" i="0" u="none" strike="noStrike" baseline="0">
                      <a:solidFill>
                        <a:srgbClr val="FF6600"/>
                      </a:solidFill>
                      <a:latin typeface="Arial"/>
                      <a:ea typeface="Arial"/>
                      <a:cs typeface="Arial"/>
                    </a:defRPr>
                  </a:pPr>
                  <a:endParaRPr lang="uk-UA"/>
                </a:p>
              </c:txPr>
              <c:dLblPos val="t"/>
              <c:showLegendKey val="0"/>
              <c:showVal val="1"/>
              <c:showCatName val="0"/>
              <c:showSerName val="0"/>
              <c:showPercent val="0"/>
              <c:showBubbleSize val="0"/>
            </c:dLbl>
            <c:dLbl>
              <c:idx val="1"/>
              <c:numFmt formatCode="0.00" sourceLinked="0"/>
              <c:spPr>
                <a:noFill/>
                <a:ln w="25400">
                  <a:noFill/>
                </a:ln>
              </c:spPr>
              <c:txPr>
                <a:bodyPr/>
                <a:lstStyle/>
                <a:p>
                  <a:pPr>
                    <a:defRPr sz="1100" b="1" i="0" u="none" strike="noStrike" baseline="0">
                      <a:solidFill>
                        <a:srgbClr val="FF6600"/>
                      </a:solidFill>
                      <a:latin typeface="Arial"/>
                      <a:ea typeface="Arial"/>
                      <a:cs typeface="Arial"/>
                    </a:defRPr>
                  </a:pPr>
                  <a:endParaRPr lang="uk-UA"/>
                </a:p>
              </c:txPr>
              <c:dLblPos val="t"/>
              <c:showLegendKey val="0"/>
              <c:showVal val="1"/>
              <c:showCatName val="0"/>
              <c:showSerName val="0"/>
              <c:showPercent val="0"/>
              <c:showBubbleSize val="0"/>
            </c:dLbl>
            <c:dLbl>
              <c:idx val="2"/>
              <c:layout>
                <c:manualLayout>
                  <c:x val="-3.0757670410612316E-2"/>
                  <c:y val="-6.9817907494415937E-2"/>
                </c:manualLayout>
              </c:layout>
              <c:numFmt formatCode="0.00" sourceLinked="0"/>
              <c:spPr>
                <a:noFill/>
                <a:ln w="25400">
                  <a:noFill/>
                </a:ln>
              </c:spPr>
              <c:txPr>
                <a:bodyPr/>
                <a:lstStyle/>
                <a:p>
                  <a:pPr>
                    <a:defRPr sz="1100" b="1" i="0" u="none" strike="noStrike" baseline="0">
                      <a:solidFill>
                        <a:srgbClr val="FF66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3.607097140350287E-2"/>
                  <c:y val="-5.2880548818835568E-2"/>
                </c:manualLayout>
              </c:layout>
              <c:numFmt formatCode="0.00" sourceLinked="0"/>
              <c:spPr>
                <a:noFill/>
                <a:ln w="25400">
                  <a:noFill/>
                </a:ln>
              </c:spPr>
              <c:txPr>
                <a:bodyPr/>
                <a:lstStyle/>
                <a:p>
                  <a:pPr>
                    <a:defRPr sz="1100" b="1" i="0" u="none" strike="noStrike" baseline="0">
                      <a:solidFill>
                        <a:srgbClr val="FF66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3.2615560130872197E-2"/>
                  <c:y val="6.1814817877769684E-2"/>
                </c:manualLayout>
              </c:layout>
              <c:numFmt formatCode="0.00" sourceLinked="0"/>
              <c:spPr>
                <a:noFill/>
                <a:ln w="25400">
                  <a:noFill/>
                </a:ln>
              </c:spPr>
              <c:txPr>
                <a:bodyPr/>
                <a:lstStyle/>
                <a:p>
                  <a:pPr>
                    <a:defRPr sz="1100" b="1" i="0" u="none" strike="noStrike" baseline="0">
                      <a:solidFill>
                        <a:srgbClr val="FF66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3.0997817741179108E-2"/>
                  <c:y val="5.4041038324617853E-2"/>
                </c:manualLayout>
              </c:layout>
              <c:numFmt formatCode="0.00" sourceLinked="0"/>
              <c:spPr>
                <a:noFill/>
                <a:ln w="25400">
                  <a:noFill/>
                </a:ln>
              </c:spPr>
              <c:txPr>
                <a:bodyPr/>
                <a:lstStyle/>
                <a:p>
                  <a:pPr>
                    <a:defRPr sz="1100" b="1" i="0" u="none" strike="noStrike" baseline="0">
                      <a:solidFill>
                        <a:srgbClr val="FF66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3.0997817741179108E-2"/>
                  <c:y val="5.7513275238338886E-2"/>
                </c:manualLayout>
              </c:layout>
              <c:numFmt formatCode="0.00" sourceLinked="0"/>
              <c:spPr>
                <a:noFill/>
                <a:ln w="25400">
                  <a:noFill/>
                </a:ln>
              </c:spPr>
              <c:txPr>
                <a:bodyPr/>
                <a:lstStyle/>
                <a:p>
                  <a:pPr>
                    <a:defRPr sz="1100" b="1" i="0" u="none" strike="noStrike" baseline="0">
                      <a:solidFill>
                        <a:srgbClr val="FF66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Lst>
            </c:dLbl>
            <c:dLbl>
              <c:idx val="7"/>
              <c:numFmt formatCode="0.00" sourceLinked="0"/>
              <c:spPr>
                <a:noFill/>
                <a:ln w="25400">
                  <a:noFill/>
                </a:ln>
              </c:spPr>
              <c:txPr>
                <a:bodyPr/>
                <a:lstStyle/>
                <a:p>
                  <a:pPr>
                    <a:defRPr sz="1100" b="1" i="0" u="none" strike="noStrike" baseline="0">
                      <a:solidFill>
                        <a:srgbClr val="FF6600"/>
                      </a:solidFill>
                      <a:latin typeface="Arial"/>
                      <a:ea typeface="Arial"/>
                      <a:cs typeface="Arial"/>
                    </a:defRPr>
                  </a:pPr>
                  <a:endParaRPr lang="uk-UA"/>
                </a:p>
              </c:txPr>
              <c:dLblPos val="t"/>
              <c:showLegendKey val="0"/>
              <c:showVal val="1"/>
              <c:showCatName val="0"/>
              <c:showSerName val="0"/>
              <c:showPercent val="0"/>
              <c:showBubbleSize val="0"/>
            </c:dLbl>
            <c:dLbl>
              <c:idx val="8"/>
              <c:numFmt formatCode="0.00" sourceLinked="0"/>
              <c:spPr>
                <a:noFill/>
                <a:ln w="25400">
                  <a:noFill/>
                </a:ln>
              </c:spPr>
              <c:txPr>
                <a:bodyPr/>
                <a:lstStyle/>
                <a:p>
                  <a:pPr>
                    <a:defRPr sz="1100" b="1" i="0" u="none" strike="noStrike" baseline="0">
                      <a:solidFill>
                        <a:srgbClr val="FF6600"/>
                      </a:solidFill>
                      <a:latin typeface="Arial"/>
                      <a:ea typeface="Arial"/>
                      <a:cs typeface="Arial"/>
                    </a:defRPr>
                  </a:pPr>
                  <a:endParaRPr lang="uk-UA"/>
                </a:p>
              </c:txPr>
              <c:dLblPos val="t"/>
              <c:showLegendKey val="0"/>
              <c:showVal val="1"/>
              <c:showCatName val="0"/>
              <c:showSerName val="0"/>
              <c:showPercent val="0"/>
              <c:showBubbleSize val="0"/>
            </c:dLbl>
            <c:dLbl>
              <c:idx val="9"/>
              <c:numFmt formatCode="0.00" sourceLinked="0"/>
              <c:spPr>
                <a:noFill/>
                <a:ln w="25400">
                  <a:noFill/>
                </a:ln>
              </c:spPr>
              <c:txPr>
                <a:bodyPr/>
                <a:lstStyle/>
                <a:p>
                  <a:pPr>
                    <a:defRPr sz="1100" b="1" i="0" u="none" strike="noStrike" baseline="0">
                      <a:solidFill>
                        <a:srgbClr val="FF6600"/>
                      </a:solidFill>
                      <a:latin typeface="Arial"/>
                      <a:ea typeface="Arial"/>
                      <a:cs typeface="Arial"/>
                    </a:defRPr>
                  </a:pPr>
                  <a:endParaRPr lang="uk-UA"/>
                </a:p>
              </c:txPr>
              <c:dLblPos val="t"/>
              <c:showLegendKey val="0"/>
              <c:showVal val="1"/>
              <c:showCatName val="0"/>
              <c:showSerName val="0"/>
              <c:showPercent val="0"/>
              <c:showBubbleSize val="0"/>
            </c:dLbl>
            <c:dLbl>
              <c:idx val="11"/>
              <c:numFmt formatCode="0.00" sourceLinked="0"/>
              <c:spPr>
                <a:noFill/>
                <a:ln w="25400">
                  <a:noFill/>
                </a:ln>
              </c:spPr>
              <c:txPr>
                <a:bodyPr/>
                <a:lstStyle/>
                <a:p>
                  <a:pPr>
                    <a:defRPr sz="1100" b="1" i="0" u="none" strike="noStrike" baseline="0">
                      <a:solidFill>
                        <a:srgbClr val="FF6600"/>
                      </a:solidFill>
                      <a:latin typeface="Arial"/>
                      <a:ea typeface="Arial"/>
                      <a:cs typeface="Arial"/>
                    </a:defRPr>
                  </a:pPr>
                  <a:endParaRPr lang="uk-UA"/>
                </a:p>
              </c:txPr>
              <c:dLblPos val="t"/>
              <c:showLegendKey val="0"/>
              <c:showVal val="1"/>
              <c:showCatName val="0"/>
              <c:showSerName val="0"/>
              <c:showPercent val="0"/>
              <c:showBubbleSize val="0"/>
            </c:dLbl>
            <c:dLbl>
              <c:idx val="12"/>
              <c:numFmt formatCode="0.00" sourceLinked="0"/>
              <c:spPr>
                <a:noFill/>
                <a:ln w="25400">
                  <a:noFill/>
                </a:ln>
              </c:spPr>
              <c:txPr>
                <a:bodyPr/>
                <a:lstStyle/>
                <a:p>
                  <a:pPr>
                    <a:defRPr sz="1100" b="1" i="0" u="none" strike="noStrike" baseline="0">
                      <a:solidFill>
                        <a:srgbClr val="FF6600"/>
                      </a:solidFill>
                      <a:latin typeface="Arial"/>
                      <a:ea typeface="Arial"/>
                      <a:cs typeface="Arial"/>
                    </a:defRPr>
                  </a:pPr>
                  <a:endParaRPr lang="uk-UA"/>
                </a:p>
              </c:txPr>
              <c:dLblPos val="t"/>
              <c:showLegendKey val="0"/>
              <c:showVal val="1"/>
              <c:showCatName val="0"/>
              <c:showSerName val="0"/>
              <c:showPercent val="0"/>
              <c:showBubbleSize val="0"/>
            </c:dLbl>
            <c:numFmt formatCode="0.00" sourceLinked="0"/>
            <c:spPr>
              <a:noFill/>
              <a:ln w="25400">
                <a:noFill/>
              </a:ln>
            </c:spPr>
            <c:txPr>
              <a:bodyPr wrap="square" lIns="38100" tIns="19050" rIns="38100" bIns="19050" anchor="ctr">
                <a:spAutoFit/>
              </a:bodyPr>
              <a:lstStyle/>
              <a:p>
                <a:pPr>
                  <a:defRPr sz="1100" b="1" i="0" u="none" strike="noStrike" baseline="0">
                    <a:solidFill>
                      <a:srgbClr val="FF6600"/>
                    </a:solidFill>
                    <a:latin typeface="Arial"/>
                    <a:ea typeface="Arial"/>
                    <a:cs typeface="Arial"/>
                  </a:defRPr>
                </a:pPr>
                <a:endParaRPr lang="uk-UA"/>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'AMC and CII'!$A$3:$A$41</c:f>
              <c:numCache>
                <c:formatCode>m/d/yyyy</c:formatCode>
                <c:ptCount val="13"/>
                <c:pt idx="0">
                  <c:v>39629</c:v>
                </c:pt>
                <c:pt idx="1">
                  <c:v>39994</c:v>
                </c:pt>
                <c:pt idx="2">
                  <c:v>40359</c:v>
                </c:pt>
                <c:pt idx="3">
                  <c:v>40724</c:v>
                </c:pt>
                <c:pt idx="4">
                  <c:v>41090</c:v>
                </c:pt>
                <c:pt idx="5">
                  <c:v>41455</c:v>
                </c:pt>
                <c:pt idx="6">
                  <c:v>41820</c:v>
                </c:pt>
                <c:pt idx="7">
                  <c:v>42185</c:v>
                </c:pt>
                <c:pt idx="8">
                  <c:v>42551</c:v>
                </c:pt>
                <c:pt idx="9">
                  <c:v>42643</c:v>
                </c:pt>
                <c:pt idx="10">
                  <c:v>42735</c:v>
                </c:pt>
                <c:pt idx="11">
                  <c:v>42825</c:v>
                </c:pt>
                <c:pt idx="12">
                  <c:v>42916</c:v>
                </c:pt>
              </c:numCache>
            </c:numRef>
          </c:cat>
          <c:val>
            <c:numRef>
              <c:f>'AMC and CII'!$C$3:$C$41</c:f>
              <c:numCache>
                <c:formatCode>0.00</c:formatCode>
                <c:ptCount val="13"/>
                <c:pt idx="0" formatCode="0.0">
                  <c:v>2.8</c:v>
                </c:pt>
                <c:pt idx="1">
                  <c:v>3.17</c:v>
                </c:pt>
                <c:pt idx="2">
                  <c:v>3.48</c:v>
                </c:pt>
                <c:pt idx="3">
                  <c:v>3.9625360230547551</c:v>
                </c:pt>
                <c:pt idx="4">
                  <c:v>4.4029411764705886</c:v>
                </c:pt>
                <c:pt idx="5">
                  <c:v>4.5797101449275361</c:v>
                </c:pt>
                <c:pt idx="6">
                  <c:v>4.6794117647058826</c:v>
                </c:pt>
                <c:pt idx="7">
                  <c:v>4.7730061349693251</c:v>
                </c:pt>
                <c:pt idx="8">
                  <c:v>5.1710526315789478</c:v>
                </c:pt>
                <c:pt idx="9">
                  <c:v>5.3366666666666669</c:v>
                </c:pt>
                <c:pt idx="10">
                  <c:v>5.5084745762711869</c:v>
                </c:pt>
                <c:pt idx="11">
                  <c:v>5.5864406779661016</c:v>
                </c:pt>
                <c:pt idx="12">
                  <c:v>5.5551839464882944</c:v>
                </c:pt>
              </c:numCache>
            </c:numRef>
          </c:val>
          <c:smooth val="0"/>
        </c:ser>
        <c:dLbls>
          <c:showLegendKey val="0"/>
          <c:showVal val="0"/>
          <c:showCatName val="0"/>
          <c:showSerName val="0"/>
          <c:showPercent val="0"/>
          <c:showBubbleSize val="0"/>
        </c:dLbls>
        <c:marker val="1"/>
        <c:smooth val="0"/>
        <c:axId val="360219504"/>
        <c:axId val="360220064"/>
      </c:lineChart>
      <c:catAx>
        <c:axId val="360218384"/>
        <c:scaling>
          <c:orientation val="minMax"/>
        </c:scaling>
        <c:delete val="0"/>
        <c:axPos val="b"/>
        <c:numFmt formatCode="dd/mm/yy;@" sourceLinked="0"/>
        <c:majorTickMark val="cross"/>
        <c:minorTickMark val="none"/>
        <c:tickLblPos val="nextTo"/>
        <c:spPr>
          <a:ln w="3175">
            <a:solidFill>
              <a:srgbClr val="000000"/>
            </a:solidFill>
            <a:prstDash val="solid"/>
          </a:ln>
        </c:spPr>
        <c:txPr>
          <a:bodyPr rot="-1800000" vert="horz"/>
          <a:lstStyle/>
          <a:p>
            <a:pPr>
              <a:defRPr sz="1000" b="0" i="1" u="none" strike="noStrike" baseline="0">
                <a:solidFill>
                  <a:srgbClr val="000000"/>
                </a:solidFill>
                <a:latin typeface="Arial"/>
                <a:ea typeface="Arial"/>
                <a:cs typeface="Arial"/>
              </a:defRPr>
            </a:pPr>
            <a:endParaRPr lang="uk-UA"/>
          </a:p>
        </c:txPr>
        <c:crossAx val="360218944"/>
        <c:crosses val="autoZero"/>
        <c:auto val="0"/>
        <c:lblAlgn val="ctr"/>
        <c:lblOffset val="0"/>
        <c:tickLblSkip val="1"/>
        <c:tickMarkSkip val="1"/>
        <c:noMultiLvlLbl val="0"/>
      </c:catAx>
      <c:valAx>
        <c:axId val="360218944"/>
        <c:scaling>
          <c:orientation val="minMax"/>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uk-UA"/>
          </a:p>
        </c:txPr>
        <c:crossAx val="360218384"/>
        <c:crosses val="autoZero"/>
        <c:crossBetween val="between"/>
      </c:valAx>
      <c:catAx>
        <c:axId val="360219504"/>
        <c:scaling>
          <c:orientation val="minMax"/>
        </c:scaling>
        <c:delete val="1"/>
        <c:axPos val="b"/>
        <c:numFmt formatCode="m/d/yyyy" sourceLinked="1"/>
        <c:majorTickMark val="out"/>
        <c:minorTickMark val="none"/>
        <c:tickLblPos val="none"/>
        <c:crossAx val="360220064"/>
        <c:crosses val="autoZero"/>
        <c:auto val="0"/>
        <c:lblAlgn val="ctr"/>
        <c:lblOffset val="100"/>
        <c:noMultiLvlLbl val="0"/>
      </c:catAx>
      <c:valAx>
        <c:axId val="360220064"/>
        <c:scaling>
          <c:orientation val="minMax"/>
        </c:scaling>
        <c:delete val="0"/>
        <c:axPos val="r"/>
        <c:numFmt formatCode="0.0" sourceLinked="1"/>
        <c:majorTickMark val="none"/>
        <c:minorTickMark val="none"/>
        <c:tickLblPos val="none"/>
        <c:spPr>
          <a:ln w="9525">
            <a:noFill/>
          </a:ln>
        </c:spPr>
        <c:crossAx val="360219504"/>
        <c:crosses val="max"/>
        <c:crossBetween val="between"/>
      </c:valAx>
      <c:spPr>
        <a:solidFill>
          <a:srgbClr val="FFFFFF"/>
        </a:solidFill>
        <a:ln w="25400">
          <a:noFill/>
        </a:ln>
      </c:spPr>
    </c:plotArea>
    <c:legend>
      <c:legendPos val="r"/>
      <c:layout>
        <c:manualLayout>
          <c:xMode val="edge"/>
          <c:yMode val="edge"/>
          <c:x val="1.5903988563929515E-2"/>
          <c:y val="1.4554548605952561E-2"/>
          <c:w val="0.70490044074652791"/>
          <c:h val="6.0664311615136177E-2"/>
        </c:manualLayout>
      </c:layout>
      <c:overlay val="0"/>
      <c:spPr>
        <a:solidFill>
          <a:srgbClr val="FFFFFF"/>
        </a:solidFill>
        <a:ln w="25400">
          <a:noFill/>
        </a:ln>
      </c:spPr>
      <c:txPr>
        <a:bodyPr/>
        <a:lstStyle/>
        <a:p>
          <a:pPr>
            <a:defRPr sz="1100" b="1" i="0" u="none" strike="noStrike" baseline="0">
              <a:solidFill>
                <a:srgbClr val="000000"/>
              </a:solidFill>
              <a:latin typeface="Arial"/>
              <a:ea typeface="Arial"/>
              <a:cs typeface="Arial"/>
            </a:defRPr>
          </a:pPr>
          <a:endParaRPr lang="uk-UA"/>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000000000000022" r="0.75000000000000022" t="1" header="0.5" footer="0.5"/>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32705479452054803"/>
          <c:y val="1.5772870662460577E-2"/>
          <c:w val="0.45034246575342485"/>
          <c:h val="0.82965299684542582"/>
        </c:manualLayout>
      </c:layout>
      <c:pieChart>
        <c:varyColors val="1"/>
        <c:ser>
          <c:idx val="0"/>
          <c:order val="0"/>
          <c:explosion val="14"/>
          <c:dLbls>
            <c:dLbl>
              <c:idx val="0"/>
              <c:layout>
                <c:manualLayout>
                  <c:x val="3.5708874529106482E-2"/>
                  <c:y val="-0.13734622550419545"/>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
              <c:layout>
                <c:manualLayout>
                  <c:x val="6.0075851881792293E-4"/>
                  <c:y val="1.19899908884447E-2"/>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2"/>
              <c:layout>
                <c:manualLayout>
                  <c:x val="-0.16530067074948965"/>
                  <c:y val="-6.2693317181506183E-2"/>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3"/>
              <c:layout>
                <c:manualLayout>
                  <c:x val="-0.21714306259662761"/>
                  <c:y val="0.11111145557866937"/>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4"/>
              <c:layout>
                <c:manualLayout>
                  <c:x val="0.16057730932617614"/>
                  <c:y val="-5.3409157188684747E-2"/>
                </c:manualLayout>
              </c:layout>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5"/>
              <c:layout>
                <c:manualLayout>
                  <c:xMode val="edge"/>
                  <c:yMode val="edge"/>
                  <c:x val="0.36590106767291475"/>
                  <c:y val="0.64745869878624651"/>
                </c:manualLayout>
              </c:layout>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6"/>
              <c:layout>
                <c:manualLayout>
                  <c:xMode val="edge"/>
                  <c:yMode val="edge"/>
                  <c:x val="0.33524966933382244"/>
                  <c:y val="0.5491534513265548"/>
                </c:manualLayout>
              </c:layout>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7"/>
              <c:layout>
                <c:manualLayout>
                  <c:xMode val="edge"/>
                  <c:yMode val="edge"/>
                  <c:x val="0.30651398339092339"/>
                  <c:y val="0.65423837102484605"/>
                </c:manualLayout>
              </c:layout>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10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'Fund Types'!$P$13:$S$13</c:f>
              <c:strCache>
                <c:ptCount val="4"/>
                <c:pt idx="0">
                  <c:v>Open-ended</c:v>
                </c:pt>
                <c:pt idx="1">
                  <c:v>Interval</c:v>
                </c:pt>
                <c:pt idx="2">
                  <c:v>Closed-end (venture excluded)</c:v>
                </c:pt>
                <c:pt idx="3">
                  <c:v>Venture</c:v>
                </c:pt>
              </c:strCache>
            </c:strRef>
          </c:cat>
          <c:val>
            <c:numRef>
              <c:f>'Fund Types'!$P$14:$S$14</c:f>
              <c:numCache>
                <c:formatCode>General</c:formatCode>
                <c:ptCount val="4"/>
                <c:pt idx="0">
                  <c:v>19</c:v>
                </c:pt>
                <c:pt idx="1">
                  <c:v>24</c:v>
                </c:pt>
                <c:pt idx="2">
                  <c:v>86</c:v>
                </c:pt>
                <c:pt idx="3">
                  <c:v>1028</c:v>
                </c:pt>
              </c:numCache>
            </c:numRef>
          </c:val>
        </c:ser>
        <c:dLbls>
          <c:showLegendKey val="0"/>
          <c:showVal val="0"/>
          <c:showCatName val="0"/>
          <c:showSerName val="0"/>
          <c:showPercent val="0"/>
          <c:showBubbleSize val="0"/>
          <c:showLeaderLines val="0"/>
        </c:dLbls>
        <c:firstSliceAng val="151"/>
      </c:pie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000000000000022" r="0.75000000000000022" t="1" header="0.5" footer="0.5"/>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30543169485482202"/>
          <c:y val="6.1249111215259458E-2"/>
          <c:w val="0.4132374620837066"/>
          <c:h val="0.82758284229189549"/>
        </c:manualLayout>
      </c:layout>
      <c:pieChart>
        <c:varyColors val="1"/>
        <c:ser>
          <c:idx val="0"/>
          <c:order val="0"/>
          <c:explosion val="8"/>
          <c:dPt>
            <c:idx val="0"/>
            <c:bubble3D val="0"/>
            <c:spPr>
              <a:solidFill>
                <a:srgbClr val="00FFFF"/>
              </a:solidFill>
              <a:ln w="25400">
                <a:noFill/>
              </a:ln>
            </c:spPr>
          </c:dPt>
          <c:dPt>
            <c:idx val="1"/>
            <c:bubble3D val="0"/>
            <c:spPr>
              <a:solidFill>
                <a:srgbClr val="008080"/>
              </a:solidFill>
              <a:ln w="25400">
                <a:noFill/>
              </a:ln>
            </c:spPr>
          </c:dPt>
          <c:dPt>
            <c:idx val="2"/>
            <c:bubble3D val="0"/>
            <c:spPr>
              <a:solidFill>
                <a:srgbClr val="33CCCC"/>
              </a:solidFill>
              <a:ln w="25400">
                <a:noFill/>
              </a:ln>
            </c:spPr>
          </c:dPt>
          <c:dPt>
            <c:idx val="3"/>
            <c:bubble3D val="0"/>
            <c:spPr>
              <a:solidFill>
                <a:srgbClr val="CCFFFF"/>
              </a:solidFill>
              <a:ln w="25400">
                <a:noFill/>
              </a:ln>
            </c:spPr>
          </c:dPt>
          <c:dLbls>
            <c:dLbl>
              <c:idx val="0"/>
              <c:layout>
                <c:manualLayout>
                  <c:x val="-9.1944134690478935E-2"/>
                  <c:y val="0"/>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
              <c:layout>
                <c:manualLayout>
                  <c:x val="-1.447875884257516E-2"/>
                  <c:y val="-0.146252758163015"/>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2"/>
              <c:layout>
                <c:manualLayout>
                  <c:x val="0.16650289971238616"/>
                  <c:y val="8.8998709826064185E-2"/>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3"/>
              <c:layout>
                <c:manualLayout>
                  <c:x val="-4.0238562282228609E-3"/>
                  <c:y val="0"/>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10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('Fund Types'!$C$18:$E$18,'Fund Types'!$G$18)</c:f>
              <c:strCache>
                <c:ptCount val="4"/>
                <c:pt idx="0">
                  <c:v>Equity funds</c:v>
                </c:pt>
                <c:pt idx="1">
                  <c:v>Bond funds</c:v>
                </c:pt>
                <c:pt idx="2">
                  <c:v>Mixed funds*</c:v>
                </c:pt>
                <c:pt idx="3">
                  <c:v>Other funds</c:v>
                </c:pt>
              </c:strCache>
            </c:strRef>
          </c:cat>
          <c:val>
            <c:numRef>
              <c:f>('Fund Types'!$C$23:$E$23,'Fund Types'!$G$23)</c:f>
              <c:numCache>
                <c:formatCode>General</c:formatCode>
                <c:ptCount val="4"/>
                <c:pt idx="0">
                  <c:v>6</c:v>
                </c:pt>
                <c:pt idx="1">
                  <c:v>6</c:v>
                </c:pt>
                <c:pt idx="2">
                  <c:v>19</c:v>
                </c:pt>
                <c:pt idx="3">
                  <c:v>7</c:v>
                </c:pt>
              </c:numCache>
            </c:numRef>
          </c:val>
        </c:ser>
        <c:dLbls>
          <c:showLegendKey val="0"/>
          <c:showVal val="0"/>
          <c:showCatName val="0"/>
          <c:showSerName val="0"/>
          <c:showPercent val="0"/>
          <c:showBubbleSize val="0"/>
          <c:showLeaderLines val="0"/>
        </c:dLbls>
        <c:firstSliceAng val="164"/>
      </c:pie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000000000000022" r="0.75000000000000022" t="1" header="0.5" footer="0.5"/>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200"/>
              <a:t>By AuM</a:t>
            </a:r>
          </a:p>
        </c:rich>
      </c:tx>
      <c:layout>
        <c:manualLayout>
          <c:xMode val="edge"/>
          <c:yMode val="edge"/>
          <c:x val="0.56638200306187847"/>
          <c:y val="4.5553710016655053E-3"/>
        </c:manualLayout>
      </c:layout>
      <c:overlay val="0"/>
      <c:spPr>
        <a:noFill/>
        <a:ln w="25400">
          <a:noFill/>
        </a:ln>
      </c:spPr>
    </c:title>
    <c:autoTitleDeleted val="0"/>
    <c:plotArea>
      <c:layout>
        <c:manualLayout>
          <c:layoutTarget val="inner"/>
          <c:xMode val="edge"/>
          <c:yMode val="edge"/>
          <c:x val="0.48924842368683552"/>
          <c:y val="0.11666632725537762"/>
          <c:w val="0.26415085574489883"/>
          <c:h val="0.68532583691550786"/>
        </c:manualLayout>
      </c:layout>
      <c:pieChart>
        <c:varyColors val="1"/>
        <c:ser>
          <c:idx val="0"/>
          <c:order val="0"/>
          <c:spPr>
            <a:solidFill>
              <a:srgbClr val="9999FF"/>
            </a:solidFill>
            <a:ln w="25400">
              <a:noFill/>
            </a:ln>
          </c:spPr>
          <c:dPt>
            <c:idx val="0"/>
            <c:bubble3D val="0"/>
            <c:spPr>
              <a:solidFill>
                <a:srgbClr val="33CCCC"/>
              </a:solidFill>
              <a:ln w="25400">
                <a:noFill/>
              </a:ln>
            </c:spPr>
          </c:dPt>
          <c:dPt>
            <c:idx val="1"/>
            <c:bubble3D val="0"/>
            <c:spPr>
              <a:solidFill>
                <a:srgbClr val="666699"/>
              </a:solidFill>
              <a:ln w="25400">
                <a:noFill/>
              </a:ln>
            </c:spPr>
          </c:dPt>
          <c:dPt>
            <c:idx val="2"/>
            <c:bubble3D val="0"/>
            <c:spPr>
              <a:solidFill>
                <a:srgbClr val="99CCFF"/>
              </a:solidFill>
              <a:ln w="25400">
                <a:noFill/>
              </a:ln>
            </c:spPr>
          </c:dPt>
          <c:dPt>
            <c:idx val="3"/>
            <c:bubble3D val="0"/>
            <c:spPr>
              <a:solidFill>
                <a:srgbClr val="333399"/>
              </a:solidFill>
              <a:ln w="25400">
                <a:noFill/>
              </a:ln>
            </c:spPr>
          </c:dPt>
          <c:dPt>
            <c:idx val="4"/>
            <c:bubble3D val="0"/>
            <c:spPr>
              <a:solidFill>
                <a:srgbClr val="CCFFFF"/>
              </a:solidFill>
              <a:ln w="25400">
                <a:noFill/>
              </a:ln>
            </c:spPr>
          </c:dPt>
          <c:dPt>
            <c:idx val="5"/>
            <c:bubble3D val="0"/>
            <c:spPr>
              <a:solidFill>
                <a:srgbClr val="FF99CC"/>
              </a:solidFill>
              <a:ln w="25400">
                <a:noFill/>
              </a:ln>
            </c:spPr>
          </c:dPt>
          <c:dLbls>
            <c:dLbl>
              <c:idx val="0"/>
              <c:layout>
                <c:manualLayout>
                  <c:x val="-0.14326047929275323"/>
                  <c:y val="0.10839629791973254"/>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1"/>
              <c:layout>
                <c:manualLayout>
                  <c:x val="5.37259235895199E-2"/>
                  <c:y val="-0.205109705348055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2"/>
              <c:layout>
                <c:manualLayout>
                  <c:x val="0.1233632349994145"/>
                  <c:y val="-3.4706637799407712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3"/>
              <c:layout>
                <c:manualLayout>
                  <c:x val="5.984455448098084E-2"/>
                  <c:y val="3.3490969727823075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4"/>
              <c:layout>
                <c:manualLayout>
                  <c:x val="-5.0645943587684115E-2"/>
                  <c:y val="-4.4101163404924176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5"/>
              <c:layout>
                <c:manualLayout>
                  <c:x val="-6.6872265650718063E-2"/>
                  <c:y val="-0.17821378505789595"/>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6"/>
              <c:layout>
                <c:manualLayout>
                  <c:xMode val="edge"/>
                  <c:yMode val="edge"/>
                  <c:x val="0.34069426869814412"/>
                  <c:y val="0.61876832844574781"/>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5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'Regional Breakdown'!$H$18:$H$23</c:f>
              <c:strCache>
                <c:ptCount val="6"/>
                <c:pt idx="0">
                  <c:v>c.Kyiv and Kyiv region</c:v>
                </c:pt>
                <c:pt idx="1">
                  <c:v>Dnipropetrovsk region</c:v>
                </c:pt>
                <c:pt idx="2">
                  <c:v>Kharkiv region</c:v>
                </c:pt>
                <c:pt idx="3">
                  <c:v>Zaporizhzhia region</c:v>
                </c:pt>
                <c:pt idx="4">
                  <c:v>Lviv region</c:v>
                </c:pt>
                <c:pt idx="5">
                  <c:v>Other Regions</c:v>
                </c:pt>
              </c:strCache>
            </c:strRef>
          </c:cat>
          <c:val>
            <c:numRef>
              <c:f>'Regional Breakdown'!$I$18:$I$23</c:f>
              <c:numCache>
                <c:formatCode>0.00%</c:formatCode>
                <c:ptCount val="6"/>
                <c:pt idx="0">
                  <c:v>0.81027459322781514</c:v>
                </c:pt>
                <c:pt idx="1">
                  <c:v>7.4770312606767406E-2</c:v>
                </c:pt>
                <c:pt idx="2">
                  <c:v>4.1024179590155224E-2</c:v>
                </c:pt>
                <c:pt idx="3">
                  <c:v>3.0089616166959692E-2</c:v>
                </c:pt>
                <c:pt idx="4">
                  <c:v>2.2175442030326582E-2</c:v>
                </c:pt>
                <c:pt idx="5">
                  <c:v>2.1665856377975912E-2</c:v>
                </c:pt>
              </c:numCache>
            </c:numRef>
          </c:val>
        </c:ser>
        <c:dLbls>
          <c:showLegendKey val="0"/>
          <c:showVal val="0"/>
          <c:showCatName val="0"/>
          <c:showSerName val="0"/>
          <c:showPercent val="0"/>
          <c:showBubbleSize val="0"/>
          <c:showLeaderLines val="0"/>
        </c:dLbls>
        <c:firstSliceAng val="210"/>
      </c:pieChart>
      <c:spPr>
        <a:noFill/>
        <a:ln w="25400">
          <a:noFill/>
        </a:ln>
      </c:spPr>
    </c:plotArea>
    <c:plotVisOnly val="1"/>
    <c:dispBlanksAs val="zero"/>
    <c:showDLblsOverMax val="0"/>
  </c:chart>
  <c:spPr>
    <a:solidFill>
      <a:srgbClr val="FFFFFF"/>
    </a:solidFill>
    <a:ln w="9525">
      <a:noFill/>
    </a:ln>
  </c:spPr>
  <c:txPr>
    <a:bodyPr/>
    <a:lstStyle/>
    <a:p>
      <a:pPr>
        <a:defRPr sz="900" b="0" i="0" u="none" strike="noStrike" baseline="0">
          <a:solidFill>
            <a:srgbClr val="000000"/>
          </a:solidFill>
          <a:latin typeface="Arial"/>
          <a:ea typeface="Arial"/>
          <a:cs typeface="Arial"/>
        </a:defRPr>
      </a:pPr>
      <a:endParaRPr lang="uk-UA"/>
    </a:p>
  </c:txPr>
  <c:printSettings>
    <c:headerFooter alignWithMargins="0"/>
    <c:pageMargins b="1" l="0.75000000000000022" r="0.75000000000000022" t="1" header="0.5" footer="0.5"/>
    <c:pageSetup paperSize="9" orientation="landscape" verticalDpi="12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200" b="1" i="0" baseline="0"/>
              <a:t>By Number of Funds</a:t>
            </a:r>
            <a:endParaRPr lang="uk-UA" sz="1200" b="1" i="0" baseline="0"/>
          </a:p>
        </c:rich>
      </c:tx>
      <c:layout>
        <c:manualLayout>
          <c:xMode val="edge"/>
          <c:yMode val="edge"/>
          <c:x val="0.24761925490271949"/>
          <c:y val="1.4409448818897641E-2"/>
        </c:manualLayout>
      </c:layout>
      <c:overlay val="0"/>
      <c:spPr>
        <a:noFill/>
        <a:ln w="25400">
          <a:noFill/>
        </a:ln>
      </c:spPr>
    </c:title>
    <c:autoTitleDeleted val="0"/>
    <c:plotArea>
      <c:layout>
        <c:manualLayout>
          <c:layoutTarget val="inner"/>
          <c:xMode val="edge"/>
          <c:yMode val="edge"/>
          <c:x val="0.24349540609798767"/>
          <c:y val="0.14697391479404764"/>
          <c:w val="0.27126453442227721"/>
          <c:h val="0.69792447039177308"/>
        </c:manualLayout>
      </c:layout>
      <c:pieChart>
        <c:varyColors val="1"/>
        <c:ser>
          <c:idx val="0"/>
          <c:order val="0"/>
          <c:spPr>
            <a:solidFill>
              <a:srgbClr val="9999FF"/>
            </a:solidFill>
            <a:ln w="25400">
              <a:noFill/>
            </a:ln>
          </c:spPr>
          <c:dPt>
            <c:idx val="0"/>
            <c:bubble3D val="0"/>
            <c:spPr>
              <a:solidFill>
                <a:srgbClr val="33CCCC"/>
              </a:solidFill>
              <a:ln w="25400">
                <a:noFill/>
              </a:ln>
            </c:spPr>
          </c:dPt>
          <c:dPt>
            <c:idx val="1"/>
            <c:bubble3D val="0"/>
            <c:spPr>
              <a:solidFill>
                <a:srgbClr val="666699"/>
              </a:solidFill>
              <a:ln w="25400">
                <a:noFill/>
              </a:ln>
            </c:spPr>
          </c:dPt>
          <c:dPt>
            <c:idx val="2"/>
            <c:bubble3D val="0"/>
            <c:spPr>
              <a:solidFill>
                <a:srgbClr val="99CCFF"/>
              </a:solidFill>
              <a:ln w="25400">
                <a:noFill/>
              </a:ln>
            </c:spPr>
          </c:dPt>
          <c:dPt>
            <c:idx val="3"/>
            <c:bubble3D val="0"/>
            <c:spPr>
              <a:solidFill>
                <a:srgbClr val="333399"/>
              </a:solidFill>
              <a:ln w="25400">
                <a:noFill/>
              </a:ln>
            </c:spPr>
          </c:dPt>
          <c:dPt>
            <c:idx val="4"/>
            <c:bubble3D val="0"/>
            <c:spPr>
              <a:solidFill>
                <a:srgbClr val="CCFFFF"/>
              </a:solidFill>
              <a:ln w="25400">
                <a:noFill/>
              </a:ln>
            </c:spPr>
          </c:dPt>
          <c:dPt>
            <c:idx val="5"/>
            <c:bubble3D val="0"/>
            <c:spPr>
              <a:solidFill>
                <a:srgbClr val="FF99CC"/>
              </a:solidFill>
              <a:ln w="25400">
                <a:noFill/>
              </a:ln>
            </c:spPr>
          </c:dPt>
          <c:dLbls>
            <c:dLbl>
              <c:idx val="0"/>
              <c:layout>
                <c:manualLayout>
                  <c:x val="-0.20196445389951753"/>
                  <c:y val="0.12044097404462223"/>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1"/>
              <c:layout>
                <c:manualLayout>
                  <c:x val="3.0727081077215588E-2"/>
                  <c:y val="-0.16258370268673661"/>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2"/>
              <c:layout>
                <c:manualLayout>
                  <c:x val="6.0230286755304771E-2"/>
                  <c:y val="-1.8146454594799171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3"/>
              <c:layout>
                <c:manualLayout>
                  <c:x val="3.454525805604397E-2"/>
                  <c:y val="2.2088036640563902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4"/>
              <c:layout>
                <c:manualLayout>
                  <c:x val="-3.3061311138853501E-2"/>
                  <c:y val="-4.3878136929603372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5"/>
              <c:layout>
                <c:manualLayout>
                  <c:x val="-6.1757525478831427E-2"/>
                  <c:y val="-0.19848345087737246"/>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6"/>
              <c:layout>
                <c:manualLayout>
                  <c:x val="-5.8995073939245225E-2"/>
                  <c:y val="-0.21110228656576427"/>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5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'Regional Breakdown'!$E$18:$E$23</c:f>
              <c:strCache>
                <c:ptCount val="6"/>
                <c:pt idx="0">
                  <c:v>c.Kyiv and Kyiv region</c:v>
                </c:pt>
                <c:pt idx="1">
                  <c:v>Dnipropetrovsk region</c:v>
                </c:pt>
                <c:pt idx="2">
                  <c:v>Kharkiv region</c:v>
                </c:pt>
                <c:pt idx="3">
                  <c:v>Lviv region</c:v>
                </c:pt>
                <c:pt idx="4">
                  <c:v>Zaporizhzhia region</c:v>
                </c:pt>
                <c:pt idx="5">
                  <c:v>Other Regions</c:v>
                </c:pt>
              </c:strCache>
            </c:strRef>
          </c:cat>
          <c:val>
            <c:numRef>
              <c:f>'Regional Breakdown'!$F$18:$F$23</c:f>
              <c:numCache>
                <c:formatCode>0.00%</c:formatCode>
                <c:ptCount val="6"/>
                <c:pt idx="0">
                  <c:v>0.72786885245901645</c:v>
                </c:pt>
                <c:pt idx="1">
                  <c:v>7.6229508196721307E-2</c:v>
                </c:pt>
                <c:pt idx="2">
                  <c:v>5.9016393442622953E-2</c:v>
                </c:pt>
                <c:pt idx="3">
                  <c:v>4.0983606557377046E-2</c:v>
                </c:pt>
                <c:pt idx="4">
                  <c:v>2.3770491803278688E-2</c:v>
                </c:pt>
                <c:pt idx="5">
                  <c:v>7.2131147540983487E-2</c:v>
                </c:pt>
              </c:numCache>
            </c:numRef>
          </c:val>
        </c:ser>
        <c:dLbls>
          <c:showLegendKey val="0"/>
          <c:showVal val="0"/>
          <c:showCatName val="0"/>
          <c:showSerName val="0"/>
          <c:showPercent val="0"/>
          <c:showBubbleSize val="0"/>
          <c:showLeaderLines val="0"/>
        </c:dLbls>
        <c:firstSliceAng val="230"/>
      </c:pieChart>
      <c:spPr>
        <a:noFill/>
        <a:ln w="25400">
          <a:noFill/>
        </a:ln>
      </c:spPr>
    </c:plotArea>
    <c:plotVisOnly val="1"/>
    <c:dispBlanksAs val="zero"/>
    <c:showDLblsOverMax val="0"/>
  </c:chart>
  <c:spPr>
    <a:solidFill>
      <a:srgbClr val="FFFFFF"/>
    </a:solidFill>
    <a:ln w="9525">
      <a:noFill/>
    </a:ln>
  </c:spPr>
  <c:txPr>
    <a:bodyPr/>
    <a:lstStyle/>
    <a:p>
      <a:pPr>
        <a:defRPr sz="875" b="0" i="0" u="none" strike="noStrike" baseline="0">
          <a:solidFill>
            <a:srgbClr val="000000"/>
          </a:solidFill>
          <a:latin typeface="Arial"/>
          <a:ea typeface="Arial"/>
          <a:cs typeface="Arial"/>
        </a:defRPr>
      </a:pPr>
      <a:endParaRPr lang="uk-UA"/>
    </a:p>
  </c:txPr>
  <c:printSettings>
    <c:headerFooter alignWithMargins="0"/>
    <c:pageMargins b="1" l="0.75000000000000022" r="0.75000000000000022" t="1" header="0.5" footer="0.5"/>
    <c:pageSetup paperSize="9" orientation="landscape"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Cyr"/>
                <a:ea typeface="Arial Cyr"/>
                <a:cs typeface="Arial Cyr"/>
              </a:defRPr>
            </a:pPr>
            <a:r>
              <a:rPr lang="en-US" sz="1400"/>
              <a:t>CII Assets</a:t>
            </a:r>
            <a:endParaRPr lang="ru-RU" sz="1400"/>
          </a:p>
        </c:rich>
      </c:tx>
      <c:layout>
        <c:manualLayout>
          <c:xMode val="edge"/>
          <c:yMode val="edge"/>
          <c:x val="0.42808194767733238"/>
          <c:y val="4.8653253176257835E-2"/>
        </c:manualLayout>
      </c:layout>
      <c:overlay val="0"/>
      <c:spPr>
        <a:noFill/>
        <a:ln w="25400">
          <a:noFill/>
        </a:ln>
      </c:spPr>
    </c:title>
    <c:autoTitleDeleted val="0"/>
    <c:plotArea>
      <c:layout>
        <c:manualLayout>
          <c:layoutTarget val="inner"/>
          <c:xMode val="edge"/>
          <c:yMode val="edge"/>
          <c:x val="0.1020514084135702"/>
          <c:y val="0.22412709834354688"/>
          <c:w val="0.73273786763230608"/>
          <c:h val="0.6895218733011208"/>
        </c:manualLayout>
      </c:layout>
      <c:ofPieChart>
        <c:ofPieType val="bar"/>
        <c:varyColors val="1"/>
        <c:ser>
          <c:idx val="0"/>
          <c:order val="0"/>
          <c:tx>
            <c:strRef>
              <c:f>'Assets and NAV'!$B$36</c:f>
              <c:strCache>
                <c:ptCount val="1"/>
                <c:pt idx="0">
                  <c:v>30.06.2017</c:v>
                </c:pt>
              </c:strCache>
            </c:strRef>
          </c:tx>
          <c:spPr>
            <a:solidFill>
              <a:srgbClr val="9999FF"/>
            </a:solidFill>
            <a:ln w="25400">
              <a:noFill/>
            </a:ln>
          </c:spPr>
          <c:explosion val="9"/>
          <c:dPt>
            <c:idx val="0"/>
            <c:bubble3D val="0"/>
            <c:spPr>
              <a:solidFill>
                <a:srgbClr val="666699"/>
              </a:solidFill>
              <a:ln w="25400">
                <a:noFill/>
              </a:ln>
            </c:spPr>
          </c:dPt>
          <c:dPt>
            <c:idx val="1"/>
            <c:bubble3D val="0"/>
            <c:spPr>
              <a:solidFill>
                <a:srgbClr val="CC99FF"/>
              </a:solidFill>
              <a:ln w="25400">
                <a:noFill/>
              </a:ln>
            </c:spPr>
          </c:dPt>
          <c:dPt>
            <c:idx val="2"/>
            <c:bubble3D val="0"/>
            <c:spPr>
              <a:solidFill>
                <a:srgbClr val="808080"/>
              </a:solidFill>
              <a:ln w="25400">
                <a:noFill/>
              </a:ln>
            </c:spPr>
          </c:dPt>
          <c:dPt>
            <c:idx val="3"/>
            <c:bubble3D val="0"/>
            <c:spPr>
              <a:solidFill>
                <a:srgbClr val="333399"/>
              </a:solidFill>
              <a:ln w="25400">
                <a:noFill/>
              </a:ln>
            </c:spPr>
          </c:dPt>
          <c:dPt>
            <c:idx val="4"/>
            <c:bubble3D val="0"/>
            <c:spPr>
              <a:solidFill>
                <a:srgbClr val="FF8080"/>
              </a:solidFill>
              <a:ln w="25400">
                <a:noFill/>
              </a:ln>
            </c:spPr>
          </c:dPt>
          <c:dLbls>
            <c:dLbl>
              <c:idx val="0"/>
              <c:layout>
                <c:manualLayout>
                  <c:x val="5.7318686464524933E-2"/>
                  <c:y val="0.31164510398630718"/>
                </c:manualLayout>
              </c:layout>
              <c:spPr>
                <a:noFill/>
                <a:ln w="25400">
                  <a:noFill/>
                </a:ln>
              </c:spPr>
              <c:txPr>
                <a:bodyPr anchorCtr="0"/>
                <a:lstStyle/>
                <a:p>
                  <a:pPr algn="ctr">
                    <a:defRPr sz="1200" b="1"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1"/>
              <c:layout>
                <c:manualLayout>
                  <c:x val="0"/>
                  <c:y val="-2.2417934612235554E-2"/>
                </c:manualLayout>
              </c:layout>
              <c:spPr>
                <a:noFill/>
                <a:ln w="25400">
                  <a:noFill/>
                </a:ln>
              </c:spPr>
              <c:txPr>
                <a:bodyPr anchorCtr="0"/>
                <a:lstStyle/>
                <a:p>
                  <a:pPr algn="l">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2"/>
              <c:layout>
                <c:manualLayout>
                  <c:x val="1.7114110621549074E-3"/>
                  <c:y val="0.12333363194004786"/>
                </c:manualLayout>
              </c:layout>
              <c:spPr>
                <a:noFill/>
                <a:ln w="25400">
                  <a:noFill/>
                </a:ln>
              </c:spPr>
              <c:txPr>
                <a:bodyPr anchorCtr="0"/>
                <a:lstStyle/>
                <a:p>
                  <a:pPr algn="l">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3"/>
              <c:layout>
                <c:manualLayout>
                  <c:x val="2.1976985435302682E-3"/>
                  <c:y val="0.2363750621118742"/>
                </c:manualLayout>
              </c:layout>
              <c:spPr>
                <a:noFill/>
                <a:ln w="25400">
                  <a:noFill/>
                </a:ln>
              </c:spPr>
              <c:txPr>
                <a:bodyPr anchorCtr="0"/>
                <a:lstStyle/>
                <a:p>
                  <a:pPr algn="l">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4"/>
              <c:layout>
                <c:manualLayout>
                  <c:x val="-0.12498860695924972"/>
                  <c:y val="-0.29404373548276486"/>
                </c:manualLayout>
              </c:layout>
              <c:tx>
                <c:rich>
                  <a:bodyPr anchorCtr="0"/>
                  <a:lstStyle/>
                  <a:p>
                    <a:pPr algn="ctr">
                      <a:defRPr sz="1200" b="1" i="1" u="none" strike="noStrike" baseline="0">
                        <a:solidFill>
                          <a:srgbClr val="000000"/>
                        </a:solidFill>
                        <a:latin typeface="Arial Cyr"/>
                        <a:ea typeface="Arial Cyr"/>
                        <a:cs typeface="Arial Cyr"/>
                      </a:defRPr>
                    </a:pPr>
                    <a:r>
                      <a:rPr lang="en-US" sz="1200" b="1" i="1" u="none" strike="noStrike" baseline="0"/>
                      <a:t>Venture Exluded</a:t>
                    </a:r>
                    <a:r>
                      <a:rPr lang="en-US" sz="1200"/>
                      <a:t>
3.17%</a:t>
                    </a:r>
                  </a:p>
                </c:rich>
              </c:tx>
              <c:spPr>
                <a:noFill/>
                <a:ln w="25400">
                  <a:noFill/>
                </a:ln>
              </c:spPr>
              <c:dLblPos val="bestFit"/>
              <c:showLegendKey val="1"/>
              <c:showVal val="0"/>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nchorCtr="0">
                <a:spAutoFit/>
              </a:bodyPr>
              <a:lstStyle/>
              <a:p>
                <a:pPr algn="l">
                  <a:defRPr sz="12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'Assets and NAV'!$A$37:$A$40</c:f>
              <c:strCache>
                <c:ptCount val="4"/>
                <c:pt idx="0">
                  <c:v>Venture funds</c:v>
                </c:pt>
                <c:pt idx="1">
                  <c:v>Open-ended</c:v>
                </c:pt>
                <c:pt idx="2">
                  <c:v>Interval</c:v>
                </c:pt>
                <c:pt idx="3">
                  <c:v>Closed-end  (excl. venture), incl.</c:v>
                </c:pt>
              </c:strCache>
            </c:strRef>
          </c:cat>
          <c:val>
            <c:numRef>
              <c:f>'Assets and NAV'!$B$37:$B$40</c:f>
              <c:numCache>
                <c:formatCode>0.00%</c:formatCode>
                <c:ptCount val="4"/>
                <c:pt idx="0">
                  <c:v>0.96838838856964138</c:v>
                </c:pt>
                <c:pt idx="1">
                  <c:v>2.6678647786635361E-4</c:v>
                </c:pt>
                <c:pt idx="2">
                  <c:v>2.9230590719021463E-4</c:v>
                </c:pt>
                <c:pt idx="3">
                  <c:v>3.1052519045302106E-2</c:v>
                </c:pt>
              </c:numCache>
            </c:numRef>
          </c:val>
        </c:ser>
        <c:dLbls>
          <c:showLegendKey val="0"/>
          <c:showVal val="0"/>
          <c:showCatName val="0"/>
          <c:showSerName val="0"/>
          <c:showPercent val="0"/>
          <c:showBubbleSize val="0"/>
          <c:showLeaderLines val="0"/>
        </c:dLbls>
        <c:gapWidth val="100"/>
        <c:splitType val="pos"/>
        <c:splitPos val="3"/>
        <c:secondPieSize val="75"/>
        <c:serLines>
          <c:spPr>
            <a:ln w="3175">
              <a:solidFill>
                <a:srgbClr val="000000"/>
              </a:solid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875" b="0" i="0" u="none" strike="noStrike" baseline="0">
          <a:solidFill>
            <a:srgbClr val="000000"/>
          </a:solidFill>
          <a:latin typeface="Arial Cyr"/>
          <a:ea typeface="Arial Cyr"/>
          <a:cs typeface="Arial Cyr"/>
        </a:defRPr>
      </a:pPr>
      <a:endParaRPr lang="uk-UA"/>
    </a:p>
  </c:txPr>
  <c:printSettings>
    <c:headerFooter alignWithMargins="0"/>
    <c:pageMargins b="1" l="0.75000000000000022" r="0.75000000000000022" t="1" header="0.5" footer="0.5"/>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5041026151576452E-2"/>
          <c:y val="0.11946072574347787"/>
          <c:w val="0.91086111143073978"/>
          <c:h val="0.69364292367180691"/>
        </c:manualLayout>
      </c:layout>
      <c:barChart>
        <c:barDir val="col"/>
        <c:grouping val="stacked"/>
        <c:varyColors val="0"/>
        <c:ser>
          <c:idx val="1"/>
          <c:order val="0"/>
          <c:tx>
            <c:strRef>
              <c:f>'Assets and NAV'!$A$10</c:f>
              <c:strCache>
                <c:ptCount val="1"/>
                <c:pt idx="0">
                  <c:v>Venture funds</c:v>
                </c:pt>
              </c:strCache>
            </c:strRef>
          </c:tx>
          <c:spPr>
            <a:solidFill>
              <a:srgbClr val="666699"/>
            </a:solidFill>
            <a:ln w="25400">
              <a:noFill/>
            </a:ln>
          </c:spPr>
          <c:invertIfNegative val="0"/>
          <c:dLbls>
            <c:numFmt formatCode="#,##0" sourceLinked="0"/>
            <c:spPr>
              <a:noFill/>
              <a:ln w="25400">
                <a:noFill/>
              </a:ln>
            </c:spPr>
            <c:txPr>
              <a:bodyPr wrap="square" lIns="38100" tIns="19050" rIns="38100" bIns="19050" anchor="ctr">
                <a:spAutoFit/>
              </a:bodyPr>
              <a:lstStyle/>
              <a:p>
                <a:pPr>
                  <a:defRPr sz="1200" b="1" i="0" u="none" strike="noStrike" baseline="0">
                    <a:solidFill>
                      <a:srgbClr val="FFFFFF"/>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'Assets and NAV'!$B$3:$E$3</c:f>
              <c:strCache>
                <c:ptCount val="4"/>
                <c:pt idx="0">
                  <c:v>30.06.2016</c:v>
                </c:pt>
                <c:pt idx="1">
                  <c:v>31.12.2016</c:v>
                </c:pt>
                <c:pt idx="2">
                  <c:v>31.03.2017</c:v>
                </c:pt>
                <c:pt idx="3">
                  <c:v>30.06.2017</c:v>
                </c:pt>
              </c:strCache>
            </c:strRef>
          </c:cat>
          <c:val>
            <c:numRef>
              <c:f>'Assets and NAV'!$B$10:$E$10</c:f>
              <c:numCache>
                <c:formatCode>#,##0.00</c:formatCode>
                <c:ptCount val="4"/>
                <c:pt idx="0">
                  <c:v>235457.15949659949</c:v>
                </c:pt>
                <c:pt idx="1">
                  <c:v>222138.47172317631</c:v>
                </c:pt>
                <c:pt idx="2">
                  <c:v>238628.79843826641</c:v>
                </c:pt>
                <c:pt idx="3">
                  <c:v>234376.57526222963</c:v>
                </c:pt>
              </c:numCache>
            </c:numRef>
          </c:val>
        </c:ser>
        <c:ser>
          <c:idx val="0"/>
          <c:order val="1"/>
          <c:tx>
            <c:strRef>
              <c:f>'Assets and NAV'!$A$9</c:f>
              <c:strCache>
                <c:ptCount val="1"/>
                <c:pt idx="0">
                  <c:v>All funds  (excl. venture)</c:v>
                </c:pt>
              </c:strCache>
            </c:strRef>
          </c:tx>
          <c:spPr>
            <a:solidFill>
              <a:srgbClr val="FF99CC"/>
            </a:solidFill>
            <a:ln w="25400">
              <a:noFill/>
            </a:ln>
          </c:spPr>
          <c:invertIfNegative val="0"/>
          <c:dLbls>
            <c:dLbl>
              <c:idx val="0"/>
              <c:layout>
                <c:manualLayout>
                  <c:x val="1.9412126872405805E-3"/>
                  <c:y val="-6.1395571039843985E-2"/>
                </c:manualLayout>
              </c:layout>
              <c:numFmt formatCode="#,##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1"/>
              <c:layout>
                <c:manualLayout>
                  <c:x val="6.2367573897027079E-4"/>
                  <c:y val="-6.0842610051443105E-2"/>
                </c:manualLayout>
              </c:layout>
              <c:numFmt formatCode="#,##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2"/>
              <c:layout>
                <c:manualLayout>
                  <c:x val="1.9411882943766185E-3"/>
                  <c:y val="-6.0209527284167695E-2"/>
                </c:manualLayout>
              </c:layout>
              <c:numFmt formatCode="#,##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3"/>
              <c:layout>
                <c:manualLayout>
                  <c:x val="1.9411760979445808E-3"/>
                  <c:y val="-5.1441300477109757E-2"/>
                </c:manualLayout>
              </c:layout>
              <c:numFmt formatCode="#,##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4"/>
              <c:layout>
                <c:manualLayout>
                  <c:x val="7.9234695324376656E-4"/>
                  <c:y val="-6.1006711899025449E-2"/>
                </c:manualLayout>
              </c:layout>
              <c:numFmt formatCode="#,##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numFmt formatCode="#,##0" sourceLinked="0"/>
            <c:spPr>
              <a:noFill/>
              <a:ln w="25400">
                <a:noFill/>
              </a:ln>
            </c:spPr>
            <c:txPr>
              <a:bodyPr wrap="square" lIns="38100" tIns="19050" rIns="38100" bIns="19050" anchor="ctr">
                <a:spAutoFit/>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'Assets and NAV'!$B$3:$E$3</c:f>
              <c:strCache>
                <c:ptCount val="4"/>
                <c:pt idx="0">
                  <c:v>30.06.2016</c:v>
                </c:pt>
                <c:pt idx="1">
                  <c:v>31.12.2016</c:v>
                </c:pt>
                <c:pt idx="2">
                  <c:v>31.03.2017</c:v>
                </c:pt>
                <c:pt idx="3">
                  <c:v>30.06.2017</c:v>
                </c:pt>
              </c:strCache>
            </c:strRef>
          </c:cat>
          <c:val>
            <c:numRef>
              <c:f>'Assets and NAV'!$B$9:$E$9</c:f>
              <c:numCache>
                <c:formatCode>#,##0.00</c:formatCode>
                <c:ptCount val="4"/>
                <c:pt idx="0">
                  <c:v>9749.1695995022983</c:v>
                </c:pt>
                <c:pt idx="1">
                  <c:v>8049.5312454885989</c:v>
                </c:pt>
                <c:pt idx="2">
                  <c:v>8309.2257166162999</c:v>
                </c:pt>
                <c:pt idx="3">
                  <c:v>7650.8778017375007</c:v>
                </c:pt>
              </c:numCache>
            </c:numRef>
          </c:val>
        </c:ser>
        <c:dLbls>
          <c:showLegendKey val="0"/>
          <c:showVal val="0"/>
          <c:showCatName val="0"/>
          <c:showSerName val="0"/>
          <c:showPercent val="0"/>
          <c:showBubbleSize val="0"/>
        </c:dLbls>
        <c:gapWidth val="150"/>
        <c:overlap val="100"/>
        <c:axId val="467810048"/>
        <c:axId val="429061824"/>
      </c:barChart>
      <c:catAx>
        <c:axId val="467810048"/>
        <c:scaling>
          <c:orientation val="minMax"/>
        </c:scaling>
        <c:delete val="0"/>
        <c:axPos val="b"/>
        <c:numFmt formatCode="@" sourceLinked="0"/>
        <c:majorTickMark val="out"/>
        <c:minorTickMark val="none"/>
        <c:tickLblPos val="nextTo"/>
        <c:spPr>
          <a:ln w="3175">
            <a:solidFill>
              <a:srgbClr val="000000"/>
            </a:solidFill>
            <a:prstDash val="solid"/>
          </a:ln>
        </c:spPr>
        <c:txPr>
          <a:bodyPr rot="0" vert="horz"/>
          <a:lstStyle/>
          <a:p>
            <a:pPr>
              <a:defRPr sz="1200" b="0" i="1" u="none" strike="noStrike" baseline="0">
                <a:solidFill>
                  <a:srgbClr val="000000"/>
                </a:solidFill>
                <a:latin typeface="Arial Cyr"/>
                <a:ea typeface="Arial Cyr"/>
                <a:cs typeface="Arial Cyr"/>
              </a:defRPr>
            </a:pPr>
            <a:endParaRPr lang="uk-UA"/>
          </a:p>
        </c:txPr>
        <c:crossAx val="429061824"/>
        <c:crosses val="autoZero"/>
        <c:auto val="1"/>
        <c:lblAlgn val="ctr"/>
        <c:lblOffset val="100"/>
        <c:tickLblSkip val="1"/>
        <c:tickMarkSkip val="1"/>
        <c:noMultiLvlLbl val="0"/>
      </c:catAx>
      <c:valAx>
        <c:axId val="429061824"/>
        <c:scaling>
          <c:orientation val="minMax"/>
          <c:max val="260000"/>
          <c:min val="0"/>
        </c:scaling>
        <c:delete val="0"/>
        <c:axPos val="l"/>
        <c:title>
          <c:tx>
            <c:rich>
              <a:bodyPr rot="0" vert="horz"/>
              <a:lstStyle/>
              <a:p>
                <a:pPr algn="ctr">
                  <a:defRPr sz="1200" b="1" i="0" u="none" strike="noStrike" baseline="0">
                    <a:solidFill>
                      <a:srgbClr val="000000"/>
                    </a:solidFill>
                    <a:latin typeface="Arial Cyr"/>
                    <a:ea typeface="Arial Cyr"/>
                    <a:cs typeface="Arial Cyr"/>
                  </a:defRPr>
                </a:pPr>
                <a:r>
                  <a:rPr lang="en-US"/>
                  <a:t>UAH, mln</a:t>
                </a:r>
                <a:r>
                  <a:rPr lang="uk-UA"/>
                  <a:t>.</a:t>
                </a:r>
              </a:p>
            </c:rich>
          </c:tx>
          <c:layout>
            <c:manualLayout>
              <c:xMode val="edge"/>
              <c:yMode val="edge"/>
              <c:x val="2.0491768074445249E-2"/>
              <c:y val="1.9267797710853161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467810048"/>
        <c:crosses val="autoZero"/>
        <c:crossBetween val="between"/>
        <c:majorUnit val="20000"/>
      </c:valAx>
      <c:spPr>
        <a:noFill/>
        <a:ln w="25400">
          <a:noFill/>
        </a:ln>
      </c:spPr>
    </c:plotArea>
    <c:legend>
      <c:legendPos val="b"/>
      <c:layout>
        <c:manualLayout>
          <c:xMode val="edge"/>
          <c:yMode val="edge"/>
          <c:x val="0.26183560009544271"/>
          <c:y val="0.92632545931758559"/>
          <c:w val="0.46314483416845631"/>
          <c:h val="3.4583434802608393E-2"/>
        </c:manualLayout>
      </c:layout>
      <c:overlay val="0"/>
      <c:spPr>
        <a:solidFill>
          <a:srgbClr val="FFFFFF"/>
        </a:solidFill>
        <a:ln w="25400">
          <a:noFill/>
        </a:ln>
      </c:spPr>
      <c:txPr>
        <a:bodyPr/>
        <a:lstStyle/>
        <a:p>
          <a:pPr>
            <a:defRPr sz="1200" b="1" i="0" u="none" strike="noStrike" baseline="0">
              <a:solidFill>
                <a:srgbClr val="000000"/>
              </a:solidFill>
              <a:latin typeface="Arial Cyr"/>
              <a:ea typeface="Arial Cyr"/>
              <a:cs typeface="Arial Cyr"/>
            </a:defRPr>
          </a:pPr>
          <a:endParaRPr lang="uk-UA"/>
        </a:p>
      </c:txPr>
    </c:legend>
    <c:plotVisOnly val="1"/>
    <c:dispBlanksAs val="gap"/>
    <c:showDLblsOverMax val="0"/>
  </c:chart>
  <c:spPr>
    <a:solidFill>
      <a:srgbClr val="FFFFFF"/>
    </a:solidFill>
    <a:ln w="9525">
      <a:noFill/>
    </a:ln>
  </c:spPr>
  <c:txPr>
    <a:bodyPr/>
    <a:lstStyle/>
    <a:p>
      <a:pPr>
        <a:defRPr sz="925" b="0" i="0" u="none" strike="noStrike" baseline="0">
          <a:solidFill>
            <a:srgbClr val="000000"/>
          </a:solidFill>
          <a:latin typeface="Arial Cyr"/>
          <a:ea typeface="Arial Cyr"/>
          <a:cs typeface="Arial Cyr"/>
        </a:defRPr>
      </a:pPr>
      <a:endParaRPr lang="uk-UA"/>
    </a:p>
  </c:txPr>
  <c:printSettings>
    <c:headerFooter alignWithMargins="0"/>
    <c:pageMargins b="1" l="0.75000000000000022" r="0.75000000000000022"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Cyr"/>
                <a:ea typeface="Arial Cyr"/>
                <a:cs typeface="Arial Cyr"/>
              </a:defRPr>
            </a:pPr>
            <a:r>
              <a:rPr lang="en-US" sz="1400"/>
              <a:t>NAV</a:t>
            </a:r>
            <a:endParaRPr lang="uk-UA" sz="1400"/>
          </a:p>
        </c:rich>
      </c:tx>
      <c:layout>
        <c:manualLayout>
          <c:xMode val="edge"/>
          <c:yMode val="edge"/>
          <c:x val="0.46896232253638737"/>
          <c:y val="5.9504671291088641E-2"/>
        </c:manualLayout>
      </c:layout>
      <c:overlay val="0"/>
      <c:spPr>
        <a:noFill/>
        <a:ln w="25400">
          <a:noFill/>
        </a:ln>
      </c:spPr>
    </c:title>
    <c:autoTitleDeleted val="0"/>
    <c:plotArea>
      <c:layout>
        <c:manualLayout>
          <c:layoutTarget val="inner"/>
          <c:xMode val="edge"/>
          <c:yMode val="edge"/>
          <c:x val="0.10309283139383753"/>
          <c:y val="0.20625623463219989"/>
          <c:w val="0.768952843207516"/>
          <c:h val="0.7549928307773357"/>
        </c:manualLayout>
      </c:layout>
      <c:ofPieChart>
        <c:ofPieType val="bar"/>
        <c:varyColors val="1"/>
        <c:ser>
          <c:idx val="0"/>
          <c:order val="0"/>
          <c:tx>
            <c:strRef>
              <c:f>'Assets and NAV'!$B$81</c:f>
              <c:strCache>
                <c:ptCount val="1"/>
                <c:pt idx="0">
                  <c:v>30.06.2017</c:v>
                </c:pt>
              </c:strCache>
            </c:strRef>
          </c:tx>
          <c:spPr>
            <a:solidFill>
              <a:srgbClr val="9999FF"/>
            </a:solidFill>
            <a:ln w="25400">
              <a:noFill/>
            </a:ln>
          </c:spPr>
          <c:explosion val="9"/>
          <c:dPt>
            <c:idx val="0"/>
            <c:bubble3D val="0"/>
            <c:spPr>
              <a:solidFill>
                <a:srgbClr val="666699"/>
              </a:solidFill>
              <a:ln w="25400">
                <a:noFill/>
              </a:ln>
            </c:spPr>
          </c:dPt>
          <c:dPt>
            <c:idx val="1"/>
            <c:bubble3D val="0"/>
            <c:spPr>
              <a:solidFill>
                <a:srgbClr val="CC99FF"/>
              </a:solidFill>
              <a:ln w="25400">
                <a:noFill/>
              </a:ln>
            </c:spPr>
          </c:dPt>
          <c:dPt>
            <c:idx val="2"/>
            <c:bubble3D val="0"/>
            <c:spPr>
              <a:solidFill>
                <a:srgbClr val="808080"/>
              </a:solidFill>
              <a:ln w="25400">
                <a:noFill/>
              </a:ln>
            </c:spPr>
          </c:dPt>
          <c:dPt>
            <c:idx val="3"/>
            <c:bubble3D val="0"/>
            <c:spPr>
              <a:solidFill>
                <a:srgbClr val="333399"/>
              </a:solidFill>
              <a:ln w="25400">
                <a:noFill/>
              </a:ln>
            </c:spPr>
          </c:dPt>
          <c:dPt>
            <c:idx val="4"/>
            <c:bubble3D val="0"/>
            <c:spPr>
              <a:solidFill>
                <a:srgbClr val="FF8080"/>
              </a:solidFill>
              <a:ln w="25400">
                <a:noFill/>
              </a:ln>
            </c:spPr>
          </c:dPt>
          <c:dLbls>
            <c:dLbl>
              <c:idx val="0"/>
              <c:layout>
                <c:manualLayout>
                  <c:x val="4.0268678247280164E-2"/>
                  <c:y val="0.31885360689037251"/>
                </c:manualLayout>
              </c:layout>
              <c:spPr>
                <a:noFill/>
                <a:ln w="25400">
                  <a:noFill/>
                </a:ln>
              </c:spPr>
              <c:txPr>
                <a:bodyPr anchorCtr="0"/>
                <a:lstStyle/>
                <a:p>
                  <a:pPr algn="ctr">
                    <a:defRPr sz="1200" b="1"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1"/>
              <c:layout>
                <c:manualLayout>
                  <c:x val="-2.8323749607636478E-3"/>
                  <c:y val="-2.9035975854668172E-2"/>
                </c:manualLayout>
              </c:layout>
              <c:spPr>
                <a:noFill/>
                <a:ln w="25400">
                  <a:noFill/>
                </a:ln>
              </c:spPr>
              <c:txPr>
                <a:bodyPr anchorCtr="0"/>
                <a:lstStyle/>
                <a:p>
                  <a:pPr algn="l">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2"/>
              <c:layout>
                <c:manualLayout>
                  <c:x val="-1.8826373085451408E-3"/>
                  <c:y val="0.10889568080305755"/>
                </c:manualLayout>
              </c:layout>
              <c:spPr>
                <a:noFill/>
                <a:ln w="25400">
                  <a:noFill/>
                </a:ln>
              </c:spPr>
              <c:txPr>
                <a:bodyPr anchorCtr="0"/>
                <a:lstStyle/>
                <a:p>
                  <a:pPr algn="l">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3"/>
              <c:layout>
                <c:manualLayout>
                  <c:x val="-6.459776017298832E-3"/>
                  <c:y val="0.22326037921311537"/>
                </c:manualLayout>
              </c:layout>
              <c:spPr>
                <a:noFill/>
                <a:ln w="25400">
                  <a:noFill/>
                </a:ln>
              </c:spPr>
              <c:txPr>
                <a:bodyPr anchorCtr="0"/>
                <a:lstStyle/>
                <a:p>
                  <a:pPr algn="l">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4"/>
              <c:layout>
                <c:manualLayout>
                  <c:x val="-0.11317530409730667"/>
                  <c:y val="-0.30534712327526942"/>
                </c:manualLayout>
              </c:layout>
              <c:tx>
                <c:rich>
                  <a:bodyPr anchorCtr="0"/>
                  <a:lstStyle/>
                  <a:p>
                    <a:pPr algn="ctr">
                      <a:defRPr sz="1200" b="1" i="1" u="none" strike="noStrike" baseline="0">
                        <a:solidFill>
                          <a:srgbClr val="000000"/>
                        </a:solidFill>
                        <a:latin typeface="Arial Cyr"/>
                        <a:ea typeface="Arial Cyr"/>
                        <a:cs typeface="Arial Cyr"/>
                      </a:defRPr>
                    </a:pPr>
                    <a:r>
                      <a:rPr lang="en-US" sz="1200"/>
                      <a:t>Venture Exluded
3.77%</a:t>
                    </a:r>
                  </a:p>
                </c:rich>
              </c:tx>
              <c:spPr>
                <a:noFill/>
                <a:ln w="25400">
                  <a:noFill/>
                </a:ln>
              </c:spPr>
              <c:dLblPos val="bestFit"/>
              <c:showLegendKey val="1"/>
              <c:showVal val="0"/>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nchorCtr="0">
                <a:spAutoFit/>
              </a:bodyPr>
              <a:lstStyle/>
              <a:p>
                <a:pPr algn="l">
                  <a:defRPr sz="12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'Assets and NAV'!$A$82:$A$85</c:f>
              <c:strCache>
                <c:ptCount val="4"/>
                <c:pt idx="0">
                  <c:v>Venture funds</c:v>
                </c:pt>
                <c:pt idx="1">
                  <c:v>Open-ended</c:v>
                </c:pt>
                <c:pt idx="2">
                  <c:v>Interval</c:v>
                </c:pt>
                <c:pt idx="3">
                  <c:v>Closed-end  (excl. venture), incl.</c:v>
                </c:pt>
              </c:strCache>
            </c:strRef>
          </c:cat>
          <c:val>
            <c:numRef>
              <c:f>'Assets and NAV'!$B$82:$B$85</c:f>
              <c:numCache>
                <c:formatCode>0.00%</c:formatCode>
                <c:ptCount val="4"/>
                <c:pt idx="0">
                  <c:v>0.96234681352208906</c:v>
                </c:pt>
                <c:pt idx="1">
                  <c:v>3.2138158241657491E-4</c:v>
                </c:pt>
                <c:pt idx="2">
                  <c:v>3.3668943869090011E-4</c:v>
                </c:pt>
                <c:pt idx="3">
                  <c:v>3.6995115456803521E-2</c:v>
                </c:pt>
              </c:numCache>
            </c:numRef>
          </c:val>
        </c:ser>
        <c:dLbls>
          <c:showLegendKey val="0"/>
          <c:showVal val="0"/>
          <c:showCatName val="0"/>
          <c:showSerName val="0"/>
          <c:showPercent val="0"/>
          <c:showBubbleSize val="0"/>
          <c:showLeaderLines val="0"/>
        </c:dLbls>
        <c:gapWidth val="100"/>
        <c:splitType val="pos"/>
        <c:splitPos val="3"/>
        <c:secondPieSize val="75"/>
        <c:serLines>
          <c:spPr>
            <a:ln w="3175">
              <a:solidFill>
                <a:srgbClr val="000000"/>
              </a:solid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875" b="0" i="0" u="none" strike="noStrike" baseline="0">
          <a:solidFill>
            <a:srgbClr val="000000"/>
          </a:solidFill>
          <a:latin typeface="Arial Cyr"/>
          <a:ea typeface="Arial Cyr"/>
          <a:cs typeface="Arial Cyr"/>
        </a:defRPr>
      </a:pPr>
      <a:endParaRPr lang="uk-UA"/>
    </a:p>
  </c:txPr>
  <c:printSettings>
    <c:headerFooter alignWithMargins="0"/>
    <c:pageMargins b="1" l="0.75000000000000022" r="0.75000000000000022" t="1" header="0.5" footer="0.5"/>
    <c:pageSetup paperSize="9" orientation="landscape" verticalDpi="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455790784557888E-2"/>
          <c:y val="4.1343773578240012E-2"/>
          <c:w val="0.90784557907845598"/>
          <c:h val="0.70026016498143995"/>
        </c:manualLayout>
      </c:layout>
      <c:barChart>
        <c:barDir val="col"/>
        <c:grouping val="percentStacked"/>
        <c:varyColors val="0"/>
        <c:ser>
          <c:idx val="0"/>
          <c:order val="0"/>
          <c:tx>
            <c:strRef>
              <c:f>'Assets and NAV'!$A$65</c:f>
              <c:strCache>
                <c:ptCount val="1"/>
                <c:pt idx="0">
                  <c:v>Open-ended</c:v>
                </c:pt>
              </c:strCache>
            </c:strRef>
          </c:tx>
          <c:spPr>
            <a:solidFill>
              <a:srgbClr val="CC99FF"/>
            </a:solidFill>
            <a:ln w="25400">
              <a:noFill/>
            </a:ln>
          </c:spPr>
          <c:invertIfNegative val="0"/>
          <c:dLbls>
            <c:dLbl>
              <c:idx val="0"/>
              <c:layout>
                <c:manualLayout>
                  <c:x val="-7.5602709652440286E-2"/>
                  <c:y val="-3.6688218530143826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1"/>
              <c:layout>
                <c:manualLayout>
                  <c:x val="-7.4882145043792384E-2"/>
                  <c:y val="-3.9135459715494002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2"/>
              <c:layout>
                <c:manualLayout>
                  <c:x val="-7.5878312289406377E-2"/>
                  <c:y val="-3.3275189896953848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3"/>
              <c:layout>
                <c:manualLayout>
                  <c:x val="-7.2124543801920821E-2"/>
                  <c:y val="-3.8955879431737166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4"/>
              <c:layout>
                <c:manualLayout>
                  <c:x val="-6.1399018771470491E-2"/>
                  <c:y val="-4.6043337283899123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numFmt formatCode="0.00%" sourceLinked="0"/>
            <c:spPr>
              <a:noFill/>
              <a:ln w="25400">
                <a:noFill/>
              </a:ln>
            </c:spPr>
            <c:txPr>
              <a:bodyPr wrap="square" lIns="38100" tIns="19050" rIns="38100" bIns="19050" anchor="ctr">
                <a:spAutoFit/>
              </a:bodyPr>
              <a:lstStyle/>
              <a:p>
                <a:pPr>
                  <a:defRPr sz="1100" b="1" i="0" u="none" strike="noStrike" baseline="0">
                    <a:solidFill>
                      <a:srgbClr val="80008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'Assets and NAV'!$B$64:$E$64</c:f>
              <c:strCache>
                <c:ptCount val="4"/>
                <c:pt idx="0">
                  <c:v>30.06.2016</c:v>
                </c:pt>
                <c:pt idx="1">
                  <c:v>31.12.2016</c:v>
                </c:pt>
                <c:pt idx="2">
                  <c:v>31.03.2017</c:v>
                </c:pt>
                <c:pt idx="3">
                  <c:v>30.06.2017</c:v>
                </c:pt>
              </c:strCache>
            </c:strRef>
          </c:cat>
          <c:val>
            <c:numRef>
              <c:f>'Assets and NAV'!$B$65:$E$65</c:f>
              <c:numCache>
                <c:formatCode>0.00%</c:formatCode>
                <c:ptCount val="4"/>
                <c:pt idx="0">
                  <c:v>5.8686692081581669E-3</c:v>
                </c:pt>
                <c:pt idx="1">
                  <c:v>7.5267983943946327E-3</c:v>
                </c:pt>
                <c:pt idx="2">
                  <c:v>7.6900237917696323E-3</c:v>
                </c:pt>
                <c:pt idx="3">
                  <c:v>8.5353090263718175E-3</c:v>
                </c:pt>
              </c:numCache>
            </c:numRef>
          </c:val>
        </c:ser>
        <c:ser>
          <c:idx val="1"/>
          <c:order val="1"/>
          <c:tx>
            <c:strRef>
              <c:f>'Assets and NAV'!$A$66</c:f>
              <c:strCache>
                <c:ptCount val="1"/>
                <c:pt idx="0">
                  <c:v>Interval</c:v>
                </c:pt>
              </c:strCache>
            </c:strRef>
          </c:tx>
          <c:spPr>
            <a:solidFill>
              <a:srgbClr val="969696"/>
            </a:solidFill>
            <a:ln w="25400">
              <a:noFill/>
            </a:ln>
          </c:spPr>
          <c:invertIfNegative val="0"/>
          <c:dLbls>
            <c:dLbl>
              <c:idx val="0"/>
              <c:layout>
                <c:manualLayout>
                  <c:x val="7.3637390276835898E-2"/>
                  <c:y val="-6.2013051507103407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1"/>
              <c:layout>
                <c:manualLayout>
                  <c:x val="7.4774811445395883E-2"/>
                  <c:y val="-5.5479940848862958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2"/>
              <c:layout>
                <c:manualLayout>
                  <c:x val="7.4845559550885218E-2"/>
                  <c:y val="-6.548460257913398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3"/>
              <c:layout>
                <c:manualLayout>
                  <c:x val="7.4313495031520405E-2"/>
                  <c:y val="-5.9446424546518113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4"/>
              <c:layout>
                <c:manualLayout>
                  <c:x val="6.6869972511219358E-2"/>
                  <c:y val="-8.2361576263266401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numFmt formatCode="0.00%" sourceLinked="0"/>
            <c:spPr>
              <a:noFill/>
              <a:ln w="25400">
                <a:noFill/>
              </a:ln>
            </c:spPr>
            <c:txPr>
              <a:bodyPr wrap="square" lIns="38100" tIns="19050" rIns="38100" bIns="19050" anchor="ctr">
                <a:spAutoFit/>
              </a:bodyPr>
              <a:lstStyle/>
              <a:p>
                <a:pPr>
                  <a:defRPr sz="1100" b="1" i="0" u="none" strike="noStrike" baseline="0">
                    <a:solidFill>
                      <a:srgbClr val="00000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'Assets and NAV'!$B$64:$E$64</c:f>
              <c:strCache>
                <c:ptCount val="4"/>
                <c:pt idx="0">
                  <c:v>30.06.2016</c:v>
                </c:pt>
                <c:pt idx="1">
                  <c:v>31.12.2016</c:v>
                </c:pt>
                <c:pt idx="2">
                  <c:v>31.03.2017</c:v>
                </c:pt>
                <c:pt idx="3">
                  <c:v>30.06.2017</c:v>
                </c:pt>
              </c:strCache>
            </c:strRef>
          </c:cat>
          <c:val>
            <c:numRef>
              <c:f>'Assets and NAV'!$B$66:$E$66</c:f>
              <c:numCache>
                <c:formatCode>0.00%</c:formatCode>
                <c:ptCount val="4"/>
                <c:pt idx="0">
                  <c:v>6.2663677945233127E-3</c:v>
                </c:pt>
                <c:pt idx="1">
                  <c:v>8.4776945942067125E-3</c:v>
                </c:pt>
                <c:pt idx="2">
                  <c:v>8.365737966026696E-3</c:v>
                </c:pt>
                <c:pt idx="3">
                  <c:v>8.9418577864164798E-3</c:v>
                </c:pt>
              </c:numCache>
            </c:numRef>
          </c:val>
        </c:ser>
        <c:ser>
          <c:idx val="2"/>
          <c:order val="2"/>
          <c:tx>
            <c:strRef>
              <c:f>'Assets and NAV'!$A$67</c:f>
              <c:strCache>
                <c:ptCount val="1"/>
                <c:pt idx="0">
                  <c:v>Closed-end  (excl. venture), incl.</c:v>
                </c:pt>
              </c:strCache>
            </c:strRef>
          </c:tx>
          <c:spPr>
            <a:solidFill>
              <a:srgbClr val="333399"/>
            </a:solidFill>
            <a:ln w="25400">
              <a:noFill/>
            </a:ln>
          </c:spPr>
          <c:invertIfNegative val="0"/>
          <c:dLbls>
            <c:numFmt formatCode="0.00%" sourceLinked="0"/>
            <c:spPr>
              <a:noFill/>
              <a:ln w="25400">
                <a:noFill/>
              </a:ln>
            </c:spPr>
            <c:txPr>
              <a:bodyPr wrap="square" lIns="38100" tIns="19050" rIns="38100" bIns="19050" anchor="ctr">
                <a:spAutoFit/>
              </a:bodyPr>
              <a:lstStyle/>
              <a:p>
                <a:pPr>
                  <a:defRPr sz="1100" b="1" i="0" u="none" strike="noStrike" baseline="0">
                    <a:solidFill>
                      <a:srgbClr val="FFFFFF"/>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'Assets and NAV'!$B$64:$E$64</c:f>
              <c:strCache>
                <c:ptCount val="4"/>
                <c:pt idx="0">
                  <c:v>30.06.2016</c:v>
                </c:pt>
                <c:pt idx="1">
                  <c:v>31.12.2016</c:v>
                </c:pt>
                <c:pt idx="2">
                  <c:v>31.03.2017</c:v>
                </c:pt>
                <c:pt idx="3">
                  <c:v>30.06.2017</c:v>
                </c:pt>
              </c:strCache>
            </c:strRef>
          </c:cat>
          <c:val>
            <c:numRef>
              <c:f>'Assets and NAV'!$B$67:$E$67</c:f>
              <c:numCache>
                <c:formatCode>0.00%</c:formatCode>
                <c:ptCount val="4"/>
                <c:pt idx="0">
                  <c:v>0.98786496299731852</c:v>
                </c:pt>
                <c:pt idx="1">
                  <c:v>0.9839955070113986</c:v>
                </c:pt>
                <c:pt idx="2">
                  <c:v>0.98394423824220378</c:v>
                </c:pt>
                <c:pt idx="3">
                  <c:v>0.98252283318721179</c:v>
                </c:pt>
              </c:numCache>
            </c:numRef>
          </c:val>
        </c:ser>
        <c:dLbls>
          <c:showLegendKey val="0"/>
          <c:showVal val="0"/>
          <c:showCatName val="0"/>
          <c:showSerName val="0"/>
          <c:showPercent val="0"/>
          <c:showBubbleSize val="0"/>
        </c:dLbls>
        <c:gapWidth val="150"/>
        <c:overlap val="100"/>
        <c:axId val="351192672"/>
        <c:axId val="351193232"/>
      </c:barChart>
      <c:catAx>
        <c:axId val="351192672"/>
        <c:scaling>
          <c:orientation val="minMax"/>
        </c:scaling>
        <c:delete val="0"/>
        <c:axPos val="b"/>
        <c:numFmt formatCode="dd\.mm\.yyyy;@" sourceLinked="0"/>
        <c:majorTickMark val="out"/>
        <c:minorTickMark val="none"/>
        <c:tickLblPos val="nextTo"/>
        <c:spPr>
          <a:ln w="3175">
            <a:solidFill>
              <a:srgbClr val="000000"/>
            </a:solidFill>
            <a:prstDash val="solid"/>
          </a:ln>
        </c:spPr>
        <c:txPr>
          <a:bodyPr rot="0" vert="horz"/>
          <a:lstStyle/>
          <a:p>
            <a:pPr>
              <a:defRPr sz="1100" b="0" i="1" u="none" strike="noStrike" baseline="0">
                <a:solidFill>
                  <a:srgbClr val="000000"/>
                </a:solidFill>
                <a:latin typeface="Arial Cyr"/>
                <a:ea typeface="Arial Cyr"/>
                <a:cs typeface="Arial Cyr"/>
              </a:defRPr>
            </a:pPr>
            <a:endParaRPr lang="uk-UA"/>
          </a:p>
        </c:txPr>
        <c:crossAx val="351193232"/>
        <c:crosses val="autoZero"/>
        <c:auto val="1"/>
        <c:lblAlgn val="ctr"/>
        <c:lblOffset val="100"/>
        <c:tickLblSkip val="1"/>
        <c:tickMarkSkip val="1"/>
        <c:noMultiLvlLbl val="0"/>
      </c:catAx>
      <c:valAx>
        <c:axId val="351193232"/>
        <c:scaling>
          <c:orientation val="minMax"/>
        </c:scaling>
        <c:delete val="0"/>
        <c:axPos val="l"/>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Cyr"/>
                <a:ea typeface="Arial Cyr"/>
                <a:cs typeface="Arial Cyr"/>
              </a:defRPr>
            </a:pPr>
            <a:endParaRPr lang="uk-UA"/>
          </a:p>
        </c:txPr>
        <c:crossAx val="351192672"/>
        <c:crosses val="autoZero"/>
        <c:crossBetween val="between"/>
        <c:minorUnit val="2.0000000000000007E-2"/>
      </c:valAx>
      <c:spPr>
        <a:solidFill>
          <a:srgbClr val="FFFFFF"/>
        </a:solidFill>
        <a:ln w="25400">
          <a:noFill/>
        </a:ln>
      </c:spPr>
    </c:plotArea>
    <c:legend>
      <c:legendPos val="b"/>
      <c:layout>
        <c:manualLayout>
          <c:xMode val="edge"/>
          <c:yMode val="edge"/>
          <c:x val="0.17812746316927108"/>
          <c:y val="0.85290684084336787"/>
          <c:w val="0.69205352813870391"/>
          <c:h val="0.10874590103717957"/>
        </c:manualLayout>
      </c:layout>
      <c:overlay val="0"/>
      <c:spPr>
        <a:solidFill>
          <a:srgbClr val="FFFFFF"/>
        </a:solidFill>
        <a:ln w="25400">
          <a:noFill/>
        </a:ln>
      </c:spPr>
      <c:txPr>
        <a:bodyPr/>
        <a:lstStyle/>
        <a:p>
          <a:pPr>
            <a:defRPr sz="1200" b="1" i="0" u="none" strike="noStrike" baseline="0">
              <a:solidFill>
                <a:srgbClr val="000000"/>
              </a:solidFill>
              <a:latin typeface="Arial Cyr"/>
              <a:ea typeface="Arial Cyr"/>
              <a:cs typeface="Arial Cyr"/>
            </a:defRPr>
          </a:pPr>
          <a:endParaRPr lang="uk-UA"/>
        </a:p>
      </c:txPr>
    </c:legend>
    <c:plotVisOnly val="1"/>
    <c:dispBlanksAs val="gap"/>
    <c:showDLblsOverMax val="0"/>
  </c:chart>
  <c:spPr>
    <a:solidFill>
      <a:srgbClr val="FFFFFF"/>
    </a:solidFill>
    <a:ln w="9525">
      <a:noFill/>
    </a:ln>
  </c:spPr>
  <c:txPr>
    <a:bodyPr/>
    <a:lstStyle/>
    <a:p>
      <a:pPr>
        <a:defRPr sz="875" b="0" i="0" u="none" strike="noStrike" baseline="0">
          <a:solidFill>
            <a:srgbClr val="000000"/>
          </a:solidFill>
          <a:latin typeface="Arial Cyr"/>
          <a:ea typeface="Arial Cyr"/>
          <a:cs typeface="Arial Cyr"/>
        </a:defRPr>
      </a:pPr>
      <a:endParaRPr lang="uk-UA"/>
    </a:p>
  </c:txPr>
  <c:printSettings>
    <c:headerFooter alignWithMargins="0"/>
    <c:pageMargins b="1" l="0.75000000000000022" r="0.75000000000000022"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455790784557888E-2"/>
          <c:y val="4.1343773578240012E-2"/>
          <c:w val="0.90784557907845598"/>
          <c:h val="0.70026016498143995"/>
        </c:manualLayout>
      </c:layout>
      <c:barChart>
        <c:barDir val="col"/>
        <c:grouping val="percentStacked"/>
        <c:varyColors val="0"/>
        <c:ser>
          <c:idx val="0"/>
          <c:order val="0"/>
          <c:tx>
            <c:strRef>
              <c:f>'Assets and NAV'!$A$20</c:f>
              <c:strCache>
                <c:ptCount val="1"/>
                <c:pt idx="0">
                  <c:v>Open-ended</c:v>
                </c:pt>
              </c:strCache>
            </c:strRef>
          </c:tx>
          <c:spPr>
            <a:solidFill>
              <a:srgbClr val="CC99FF"/>
            </a:solidFill>
            <a:ln w="25400">
              <a:noFill/>
            </a:ln>
          </c:spPr>
          <c:invertIfNegative val="0"/>
          <c:dLbls>
            <c:dLbl>
              <c:idx val="0"/>
              <c:layout>
                <c:manualLayout>
                  <c:x val="-7.9002968508818772E-2"/>
                  <c:y val="-2.9389305428941997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1"/>
              <c:layout>
                <c:manualLayout>
                  <c:x val="-7.984003668558276E-2"/>
                  <c:y val="-3.5285475422364827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2"/>
              <c:layout>
                <c:manualLayout>
                  <c:x val="-7.4991920957571165E-2"/>
                  <c:y val="-3.3877539563507995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3"/>
              <c:layout>
                <c:manualLayout>
                  <c:x val="-7.1659869610180102E-2"/>
                  <c:y val="-3.9152036020702462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4"/>
              <c:layout>
                <c:manualLayout>
                  <c:x val="-6.1399018771470491E-2"/>
                  <c:y val="-4.6043337283899123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numFmt formatCode="0.00%" sourceLinked="0"/>
            <c:spPr>
              <a:noFill/>
              <a:ln w="25400">
                <a:noFill/>
              </a:ln>
            </c:spPr>
            <c:txPr>
              <a:bodyPr wrap="square" lIns="38100" tIns="19050" rIns="38100" bIns="19050" anchor="ctr">
                <a:spAutoFit/>
              </a:bodyPr>
              <a:lstStyle/>
              <a:p>
                <a:pPr>
                  <a:defRPr sz="1100" b="1" i="0" u="none" strike="noStrike" baseline="0">
                    <a:solidFill>
                      <a:srgbClr val="80008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'Assets and NAV'!$B$19:$E$19</c:f>
              <c:strCache>
                <c:ptCount val="4"/>
                <c:pt idx="0">
                  <c:v>30.06.2016</c:v>
                </c:pt>
                <c:pt idx="1">
                  <c:v>31.12.2016</c:v>
                </c:pt>
                <c:pt idx="2">
                  <c:v>31.03.2017</c:v>
                </c:pt>
                <c:pt idx="3">
                  <c:v>30.06.2017</c:v>
                </c:pt>
              </c:strCache>
            </c:strRef>
          </c:cat>
          <c:val>
            <c:numRef>
              <c:f>'Assets and NAV'!$B$20:$E$20</c:f>
              <c:numCache>
                <c:formatCode>0.00%</c:formatCode>
                <c:ptCount val="4"/>
                <c:pt idx="0">
                  <c:v>5.5747911525895052E-3</c:v>
                </c:pt>
                <c:pt idx="1">
                  <c:v>7.2204484096479969E-3</c:v>
                </c:pt>
                <c:pt idx="2">
                  <c:v>7.4290478571856248E-3</c:v>
                </c:pt>
                <c:pt idx="3">
                  <c:v>8.4395089587284162E-3</c:v>
                </c:pt>
              </c:numCache>
            </c:numRef>
          </c:val>
        </c:ser>
        <c:ser>
          <c:idx val="1"/>
          <c:order val="1"/>
          <c:tx>
            <c:strRef>
              <c:f>'Assets and NAV'!$A$21</c:f>
              <c:strCache>
                <c:ptCount val="1"/>
                <c:pt idx="0">
                  <c:v>Interval</c:v>
                </c:pt>
              </c:strCache>
            </c:strRef>
          </c:tx>
          <c:spPr>
            <a:solidFill>
              <a:srgbClr val="969696"/>
            </a:solidFill>
            <a:ln w="25400">
              <a:noFill/>
            </a:ln>
          </c:spPr>
          <c:invertIfNegative val="0"/>
          <c:dLbls>
            <c:dLbl>
              <c:idx val="0"/>
              <c:layout>
                <c:manualLayout>
                  <c:x val="7.3021543461221666E-2"/>
                  <c:y val="-6.282538979791949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1"/>
              <c:layout>
                <c:manualLayout>
                  <c:x val="7.3214013920227472E-2"/>
                  <c:y val="-5.6483617993254576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2"/>
              <c:layout>
                <c:manualLayout>
                  <c:x val="7.298541929856299E-2"/>
                  <c:y val="-5.8181179080892889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3"/>
              <c:layout>
                <c:manualLayout>
                  <c:x val="7.1004112517332976E-2"/>
                  <c:y val="-6.0230883618503692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4"/>
              <c:layout>
                <c:manualLayout>
                  <c:x val="6.6869972511219358E-2"/>
                  <c:y val="-8.2361576263266401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numFmt formatCode="0.00%" sourceLinked="0"/>
            <c:spPr>
              <a:noFill/>
              <a:ln w="25400">
                <a:noFill/>
              </a:ln>
            </c:spPr>
            <c:txPr>
              <a:bodyPr wrap="square" lIns="38100" tIns="19050" rIns="38100" bIns="19050" anchor="ctr">
                <a:spAutoFit/>
              </a:bodyPr>
              <a:lstStyle/>
              <a:p>
                <a:pPr>
                  <a:defRPr sz="1100" b="1" i="0" u="none" strike="noStrike" baseline="0">
                    <a:solidFill>
                      <a:srgbClr val="00000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'Assets and NAV'!$B$19:$E$19</c:f>
              <c:strCache>
                <c:ptCount val="4"/>
                <c:pt idx="0">
                  <c:v>30.06.2016</c:v>
                </c:pt>
                <c:pt idx="1">
                  <c:v>31.12.2016</c:v>
                </c:pt>
                <c:pt idx="2">
                  <c:v>31.03.2017</c:v>
                </c:pt>
                <c:pt idx="3">
                  <c:v>30.06.2017</c:v>
                </c:pt>
              </c:strCache>
            </c:strRef>
          </c:cat>
          <c:val>
            <c:numRef>
              <c:f>'Assets and NAV'!$B$21:$E$21</c:f>
              <c:numCache>
                <c:formatCode>0.00%</c:formatCode>
                <c:ptCount val="4"/>
                <c:pt idx="0">
                  <c:v>6.0291384014286411E-3</c:v>
                </c:pt>
                <c:pt idx="1">
                  <c:v>8.4557262659173092E-3</c:v>
                </c:pt>
                <c:pt idx="2">
                  <c:v>8.3952302730207866E-3</c:v>
                </c:pt>
                <c:pt idx="3">
                  <c:v>9.2467892006762552E-3</c:v>
                </c:pt>
              </c:numCache>
            </c:numRef>
          </c:val>
        </c:ser>
        <c:ser>
          <c:idx val="2"/>
          <c:order val="2"/>
          <c:tx>
            <c:strRef>
              <c:f>'Assets and NAV'!$A$22</c:f>
              <c:strCache>
                <c:ptCount val="1"/>
                <c:pt idx="0">
                  <c:v>Closed-end  (excl. venture), incl.</c:v>
                </c:pt>
              </c:strCache>
            </c:strRef>
          </c:tx>
          <c:spPr>
            <a:solidFill>
              <a:srgbClr val="333399"/>
            </a:solidFill>
            <a:ln w="25400">
              <a:noFill/>
            </a:ln>
          </c:spPr>
          <c:invertIfNegative val="0"/>
          <c:dLbls>
            <c:numFmt formatCode="0.00%" sourceLinked="0"/>
            <c:spPr>
              <a:noFill/>
              <a:ln w="25400">
                <a:noFill/>
              </a:ln>
            </c:spPr>
            <c:txPr>
              <a:bodyPr wrap="square" lIns="38100" tIns="19050" rIns="38100" bIns="19050" anchor="ctr">
                <a:spAutoFit/>
              </a:bodyPr>
              <a:lstStyle/>
              <a:p>
                <a:pPr>
                  <a:defRPr sz="1100" b="1" i="0" u="none" strike="noStrike" baseline="0">
                    <a:solidFill>
                      <a:srgbClr val="FFFFFF"/>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'Assets and NAV'!$B$19:$E$19</c:f>
              <c:strCache>
                <c:ptCount val="4"/>
                <c:pt idx="0">
                  <c:v>30.06.2016</c:v>
                </c:pt>
                <c:pt idx="1">
                  <c:v>31.12.2016</c:v>
                </c:pt>
                <c:pt idx="2">
                  <c:v>31.03.2017</c:v>
                </c:pt>
                <c:pt idx="3">
                  <c:v>30.06.2017</c:v>
                </c:pt>
              </c:strCache>
            </c:strRef>
          </c:cat>
          <c:val>
            <c:numRef>
              <c:f>'Assets and NAV'!$B$22:$E$22</c:f>
              <c:numCache>
                <c:formatCode>0.00%</c:formatCode>
                <c:ptCount val="4"/>
                <c:pt idx="0">
                  <c:v>0.98839607044598188</c:v>
                </c:pt>
                <c:pt idx="1">
                  <c:v>0.98432382532443474</c:v>
                </c:pt>
                <c:pt idx="2">
                  <c:v>0.98417572186979363</c:v>
                </c:pt>
                <c:pt idx="3">
                  <c:v>0.9823137018405953</c:v>
                </c:pt>
              </c:numCache>
            </c:numRef>
          </c:val>
        </c:ser>
        <c:dLbls>
          <c:showLegendKey val="0"/>
          <c:showVal val="0"/>
          <c:showCatName val="0"/>
          <c:showSerName val="0"/>
          <c:showPercent val="0"/>
          <c:showBubbleSize val="0"/>
        </c:dLbls>
        <c:gapWidth val="150"/>
        <c:overlap val="100"/>
        <c:axId val="365281648"/>
        <c:axId val="365282208"/>
      </c:barChart>
      <c:catAx>
        <c:axId val="365281648"/>
        <c:scaling>
          <c:orientation val="minMax"/>
        </c:scaling>
        <c:delete val="0"/>
        <c:axPos val="b"/>
        <c:numFmt formatCode="dd\.mm\.yyyy;@" sourceLinked="0"/>
        <c:majorTickMark val="out"/>
        <c:minorTickMark val="none"/>
        <c:tickLblPos val="nextTo"/>
        <c:spPr>
          <a:ln w="3175">
            <a:solidFill>
              <a:srgbClr val="000000"/>
            </a:solidFill>
            <a:prstDash val="solid"/>
          </a:ln>
        </c:spPr>
        <c:txPr>
          <a:bodyPr rot="0" vert="horz"/>
          <a:lstStyle/>
          <a:p>
            <a:pPr>
              <a:defRPr sz="1100" b="0" i="1" u="none" strike="noStrike" baseline="0">
                <a:solidFill>
                  <a:srgbClr val="000000"/>
                </a:solidFill>
                <a:latin typeface="Arial Cyr"/>
                <a:ea typeface="Arial Cyr"/>
                <a:cs typeface="Arial Cyr"/>
              </a:defRPr>
            </a:pPr>
            <a:endParaRPr lang="uk-UA"/>
          </a:p>
        </c:txPr>
        <c:crossAx val="365282208"/>
        <c:crosses val="autoZero"/>
        <c:auto val="1"/>
        <c:lblAlgn val="ctr"/>
        <c:lblOffset val="100"/>
        <c:tickLblSkip val="1"/>
        <c:tickMarkSkip val="1"/>
        <c:noMultiLvlLbl val="0"/>
      </c:catAx>
      <c:valAx>
        <c:axId val="365282208"/>
        <c:scaling>
          <c:orientation val="minMax"/>
        </c:scaling>
        <c:delete val="0"/>
        <c:axPos val="l"/>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Cyr"/>
                <a:ea typeface="Arial Cyr"/>
                <a:cs typeface="Arial Cyr"/>
              </a:defRPr>
            </a:pPr>
            <a:endParaRPr lang="uk-UA"/>
          </a:p>
        </c:txPr>
        <c:crossAx val="365281648"/>
        <c:crosses val="autoZero"/>
        <c:crossBetween val="between"/>
        <c:minorUnit val="2.0000000000000007E-2"/>
      </c:valAx>
      <c:spPr>
        <a:solidFill>
          <a:srgbClr val="FFFFFF"/>
        </a:solidFill>
        <a:ln w="25400">
          <a:noFill/>
        </a:ln>
      </c:spPr>
    </c:plotArea>
    <c:legend>
      <c:legendPos val="b"/>
      <c:layout>
        <c:manualLayout>
          <c:xMode val="edge"/>
          <c:yMode val="edge"/>
          <c:x val="0.17812743587187926"/>
          <c:y val="0.85290684003482642"/>
          <c:w val="0.6920534032564335"/>
          <c:h val="0.1087459406557231"/>
        </c:manualLayout>
      </c:layout>
      <c:overlay val="0"/>
      <c:spPr>
        <a:solidFill>
          <a:srgbClr val="FFFFFF"/>
        </a:solidFill>
        <a:ln w="25400">
          <a:noFill/>
        </a:ln>
      </c:spPr>
      <c:txPr>
        <a:bodyPr/>
        <a:lstStyle/>
        <a:p>
          <a:pPr>
            <a:defRPr sz="1200" b="1" i="0" u="none" strike="noStrike" baseline="0">
              <a:solidFill>
                <a:srgbClr val="000000"/>
              </a:solidFill>
              <a:latin typeface="Arial Cyr"/>
              <a:ea typeface="Arial Cyr"/>
              <a:cs typeface="Arial Cyr"/>
            </a:defRPr>
          </a:pPr>
          <a:endParaRPr lang="uk-UA"/>
        </a:p>
      </c:txPr>
    </c:legend>
    <c:plotVisOnly val="1"/>
    <c:dispBlanksAs val="gap"/>
    <c:showDLblsOverMax val="0"/>
  </c:chart>
  <c:spPr>
    <a:solidFill>
      <a:srgbClr val="FFFFFF"/>
    </a:solidFill>
    <a:ln w="9525">
      <a:noFill/>
    </a:ln>
  </c:spPr>
  <c:txPr>
    <a:bodyPr/>
    <a:lstStyle/>
    <a:p>
      <a:pPr>
        <a:defRPr sz="875" b="0" i="0" u="none" strike="noStrike" baseline="0">
          <a:solidFill>
            <a:srgbClr val="000000"/>
          </a:solidFill>
          <a:latin typeface="Arial Cyr"/>
          <a:ea typeface="Arial Cyr"/>
          <a:cs typeface="Arial Cyr"/>
        </a:defRPr>
      </a:pPr>
      <a:endParaRPr lang="uk-UA"/>
    </a:p>
  </c:txPr>
  <c:printSettings>
    <c:headerFooter alignWithMargins="0"/>
    <c:pageMargins b="1" l="0.75000000000000022" r="0.75000000000000022"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58119252147032E-2"/>
          <c:y val="0.13475223969497899"/>
          <c:w val="0.87644023869040388"/>
          <c:h val="0.73049898360962295"/>
        </c:manualLayout>
      </c:layout>
      <c:barChart>
        <c:barDir val="col"/>
        <c:grouping val="clustered"/>
        <c:varyColors val="0"/>
        <c:ser>
          <c:idx val="1"/>
          <c:order val="0"/>
          <c:tx>
            <c:strRef>
              <c:f>'Capital Flow in Open-ended CII'!$B$2</c:f>
              <c:strCache>
                <c:ptCount val="1"/>
                <c:pt idx="0">
                  <c:v>Net inflow/outflow for the period, UAH, thsd</c:v>
                </c:pt>
              </c:strCache>
            </c:strRef>
          </c:tx>
          <c:spPr>
            <a:solidFill>
              <a:srgbClr val="33CCCC"/>
            </a:solidFill>
            <a:ln w="25400">
              <a:noFill/>
            </a:ln>
          </c:spPr>
          <c:invertIfNegative val="0"/>
          <c:cat>
            <c:strRef>
              <c:f>'Capital Flow in Open-ended CII'!$A$3:$A$15</c:f>
              <c:strCache>
                <c:ptCount val="13"/>
                <c:pt idx="0">
                  <c:v>June '16</c:v>
                </c:pt>
                <c:pt idx="1">
                  <c:v>July '16</c:v>
                </c:pt>
                <c:pt idx="2">
                  <c:v>August  '16</c:v>
                </c:pt>
                <c:pt idx="3">
                  <c:v>September  '16</c:v>
                </c:pt>
                <c:pt idx="4">
                  <c:v>October '16</c:v>
                </c:pt>
                <c:pt idx="5">
                  <c:v>November '16</c:v>
                </c:pt>
                <c:pt idx="6">
                  <c:v>December '16</c:v>
                </c:pt>
                <c:pt idx="7">
                  <c:v>January  '17</c:v>
                </c:pt>
                <c:pt idx="8">
                  <c:v>February   '17</c:v>
                </c:pt>
                <c:pt idx="9">
                  <c:v>March   '17</c:v>
                </c:pt>
                <c:pt idx="10">
                  <c:v>April '17</c:v>
                </c:pt>
                <c:pt idx="11">
                  <c:v>May  '17</c:v>
                </c:pt>
                <c:pt idx="12">
                  <c:v>June '17</c:v>
                </c:pt>
              </c:strCache>
            </c:strRef>
          </c:cat>
          <c:val>
            <c:numRef>
              <c:f>'Capital Flow in Open-ended CII'!$B$3:$B$15</c:f>
              <c:numCache>
                <c:formatCode>#,##0</c:formatCode>
                <c:ptCount val="13"/>
                <c:pt idx="0">
                  <c:v>-118.43</c:v>
                </c:pt>
                <c:pt idx="1">
                  <c:v>518.72252880659721</c:v>
                </c:pt>
                <c:pt idx="2">
                  <c:v>634.20826215995828</c:v>
                </c:pt>
                <c:pt idx="3">
                  <c:v>-177.36410713108774</c:v>
                </c:pt>
                <c:pt idx="4">
                  <c:v>167.03316855708582</c:v>
                </c:pt>
                <c:pt idx="5">
                  <c:v>-514.84731989521515</c:v>
                </c:pt>
                <c:pt idx="6">
                  <c:v>-617.65089120987057</c:v>
                </c:pt>
                <c:pt idx="7">
                  <c:v>-295.87270367723511</c:v>
                </c:pt>
                <c:pt idx="8">
                  <c:v>-551.20216965396503</c:v>
                </c:pt>
                <c:pt idx="9">
                  <c:v>-576.73303783957124</c:v>
                </c:pt>
                <c:pt idx="10">
                  <c:v>197.72165213</c:v>
                </c:pt>
                <c:pt idx="11">
                  <c:v>80.281832449999996</c:v>
                </c:pt>
                <c:pt idx="12">
                  <c:v>625.56772004000004</c:v>
                </c:pt>
              </c:numCache>
            </c:numRef>
          </c:val>
        </c:ser>
        <c:dLbls>
          <c:showLegendKey val="0"/>
          <c:showVal val="0"/>
          <c:showCatName val="0"/>
          <c:showSerName val="0"/>
          <c:showPercent val="0"/>
          <c:showBubbleSize val="0"/>
        </c:dLbls>
        <c:gapWidth val="150"/>
        <c:axId val="420665680"/>
        <c:axId val="420666240"/>
      </c:barChart>
      <c:lineChart>
        <c:grouping val="standard"/>
        <c:varyColors val="0"/>
        <c:ser>
          <c:idx val="0"/>
          <c:order val="1"/>
          <c:tx>
            <c:strRef>
              <c:f>'Capital Flow in Open-ended CII'!$C$2</c:f>
              <c:strCache>
                <c:ptCount val="1"/>
                <c:pt idx="0">
                  <c:v>Number of funds on which data for the period are available*</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'Capital Flow in Open-ended CII'!$A$3:$A$15</c:f>
              <c:strCache>
                <c:ptCount val="13"/>
                <c:pt idx="0">
                  <c:v>June '16</c:v>
                </c:pt>
                <c:pt idx="1">
                  <c:v>July '16</c:v>
                </c:pt>
                <c:pt idx="2">
                  <c:v>August  '16</c:v>
                </c:pt>
                <c:pt idx="3">
                  <c:v>September  '16</c:v>
                </c:pt>
                <c:pt idx="4">
                  <c:v>October '16</c:v>
                </c:pt>
                <c:pt idx="5">
                  <c:v>November '16</c:v>
                </c:pt>
                <c:pt idx="6">
                  <c:v>December '16</c:v>
                </c:pt>
                <c:pt idx="7">
                  <c:v>January  '17</c:v>
                </c:pt>
                <c:pt idx="8">
                  <c:v>February   '17</c:v>
                </c:pt>
                <c:pt idx="9">
                  <c:v>March   '17</c:v>
                </c:pt>
                <c:pt idx="10">
                  <c:v>April '17</c:v>
                </c:pt>
                <c:pt idx="11">
                  <c:v>May  '17</c:v>
                </c:pt>
                <c:pt idx="12">
                  <c:v>June '17</c:v>
                </c:pt>
              </c:strCache>
            </c:strRef>
          </c:cat>
          <c:val>
            <c:numRef>
              <c:f>'Capital Flow in Open-ended CII'!$C$3:$C$15</c:f>
              <c:numCache>
                <c:formatCode>General</c:formatCode>
                <c:ptCount val="13"/>
                <c:pt idx="0">
                  <c:v>16</c:v>
                </c:pt>
                <c:pt idx="1">
                  <c:v>18</c:v>
                </c:pt>
                <c:pt idx="2">
                  <c:v>18</c:v>
                </c:pt>
                <c:pt idx="3">
                  <c:v>18</c:v>
                </c:pt>
                <c:pt idx="4">
                  <c:v>19</c:v>
                </c:pt>
                <c:pt idx="5">
                  <c:v>18</c:v>
                </c:pt>
                <c:pt idx="6">
                  <c:v>17</c:v>
                </c:pt>
                <c:pt idx="7">
                  <c:v>17</c:v>
                </c:pt>
                <c:pt idx="8">
                  <c:v>18</c:v>
                </c:pt>
                <c:pt idx="9">
                  <c:v>17</c:v>
                </c:pt>
                <c:pt idx="10">
                  <c:v>18</c:v>
                </c:pt>
                <c:pt idx="11">
                  <c:v>18</c:v>
                </c:pt>
                <c:pt idx="12">
                  <c:v>18</c:v>
                </c:pt>
              </c:numCache>
            </c:numRef>
          </c:val>
          <c:smooth val="0"/>
        </c:ser>
        <c:dLbls>
          <c:showLegendKey val="0"/>
          <c:showVal val="0"/>
          <c:showCatName val="0"/>
          <c:showSerName val="0"/>
          <c:showPercent val="0"/>
          <c:showBubbleSize val="0"/>
        </c:dLbls>
        <c:marker val="1"/>
        <c:smooth val="0"/>
        <c:axId val="420666800"/>
        <c:axId val="463183632"/>
      </c:lineChart>
      <c:catAx>
        <c:axId val="42066568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1000" b="0" i="1" u="none" strike="noStrike" baseline="0">
                <a:solidFill>
                  <a:srgbClr val="000000"/>
                </a:solidFill>
                <a:latin typeface="Arial"/>
                <a:ea typeface="Arial"/>
                <a:cs typeface="Arial"/>
              </a:defRPr>
            </a:pPr>
            <a:endParaRPr lang="uk-UA"/>
          </a:p>
        </c:txPr>
        <c:crossAx val="420666240"/>
        <c:crosses val="autoZero"/>
        <c:auto val="0"/>
        <c:lblAlgn val="ctr"/>
        <c:lblOffset val="0"/>
        <c:tickLblSkip val="1"/>
        <c:tickMarkSkip val="1"/>
        <c:noMultiLvlLbl val="0"/>
      </c:catAx>
      <c:valAx>
        <c:axId val="420666240"/>
        <c:scaling>
          <c:orientation val="minMax"/>
        </c:scaling>
        <c:delete val="0"/>
        <c:axPos val="l"/>
        <c:title>
          <c:tx>
            <c:rich>
              <a:bodyPr rot="0" vert="horz"/>
              <a:lstStyle/>
              <a:p>
                <a:pPr algn="ctr">
                  <a:defRPr sz="1000" b="1" i="0" u="none" strike="noStrike" baseline="0">
                    <a:solidFill>
                      <a:srgbClr val="000000"/>
                    </a:solidFill>
                    <a:latin typeface="Arial"/>
                    <a:ea typeface="Arial"/>
                    <a:cs typeface="Arial"/>
                  </a:defRPr>
                </a:pPr>
                <a:r>
                  <a:rPr lang="en-US"/>
                  <a:t>UAH, thsd</a:t>
                </a:r>
                <a:r>
                  <a:rPr lang="uk-UA"/>
                  <a:t>.</a:t>
                </a:r>
              </a:p>
            </c:rich>
          </c:tx>
          <c:layout>
            <c:manualLayout>
              <c:xMode val="edge"/>
              <c:yMode val="edge"/>
              <c:x val="1.3612590705573569E-2"/>
              <c:y val="1.7123460528972342E-2"/>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uk-UA"/>
          </a:p>
        </c:txPr>
        <c:crossAx val="420665680"/>
        <c:crosses val="autoZero"/>
        <c:crossBetween val="between"/>
        <c:majorUnit val="250"/>
      </c:valAx>
      <c:catAx>
        <c:axId val="420666800"/>
        <c:scaling>
          <c:orientation val="minMax"/>
        </c:scaling>
        <c:delete val="1"/>
        <c:axPos val="b"/>
        <c:numFmt formatCode="General" sourceLinked="1"/>
        <c:majorTickMark val="out"/>
        <c:minorTickMark val="none"/>
        <c:tickLblPos val="none"/>
        <c:crossAx val="463183632"/>
        <c:crosses val="autoZero"/>
        <c:auto val="0"/>
        <c:lblAlgn val="ctr"/>
        <c:lblOffset val="100"/>
        <c:noMultiLvlLbl val="0"/>
      </c:catAx>
      <c:valAx>
        <c:axId val="463183632"/>
        <c:scaling>
          <c:orientation val="minMax"/>
          <c:max val="20"/>
          <c:min val="15"/>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uk-UA"/>
          </a:p>
        </c:txPr>
        <c:crossAx val="420666800"/>
        <c:crosses val="max"/>
        <c:crossBetween val="between"/>
        <c:majorUnit val="1"/>
        <c:minorUnit val="1"/>
      </c:valAx>
      <c:spPr>
        <a:solidFill>
          <a:srgbClr val="FFFFFF"/>
        </a:solidFill>
        <a:ln w="25400">
          <a:noFill/>
        </a:ln>
      </c:spPr>
    </c:plotArea>
    <c:legend>
      <c:legendPos val="r"/>
      <c:layout>
        <c:manualLayout>
          <c:xMode val="edge"/>
          <c:yMode val="edge"/>
          <c:x val="6.1277190228672396E-2"/>
          <c:y val="0.90662405180121708"/>
          <c:w val="0.90876638275607691"/>
          <c:h val="5.7694110351590687E-2"/>
        </c:manualLayout>
      </c:layout>
      <c:overlay val="0"/>
      <c:spPr>
        <a:solidFill>
          <a:srgbClr val="FFFFFF"/>
        </a:solidFill>
        <a:ln w="25400">
          <a:noFill/>
        </a:ln>
      </c:spPr>
      <c:txPr>
        <a:bodyPr/>
        <a:lstStyle/>
        <a:p>
          <a:pPr>
            <a:defRPr sz="965" b="1" i="0" u="none" strike="noStrike" baseline="0">
              <a:solidFill>
                <a:srgbClr val="000000"/>
              </a:solidFill>
              <a:latin typeface="Arial"/>
              <a:ea typeface="Arial"/>
              <a:cs typeface="Arial"/>
            </a:defRPr>
          </a:pPr>
          <a:endParaRPr lang="uk-UA"/>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000000000000022" r="0.75000000000000022" t="1" header="0.5" footer="0.5"/>
    <c:pageSetup paperSize="9" orientation="landscape" verticalDpi="0"/>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121614579598348E-3"/>
          <c:y val="0.20627806294457687"/>
          <c:w val="0.97084881124832112"/>
          <c:h val="0.75260608164744702"/>
        </c:manualLayout>
      </c:layout>
      <c:barChart>
        <c:barDir val="col"/>
        <c:grouping val="clustered"/>
        <c:varyColors val="0"/>
        <c:ser>
          <c:idx val="1"/>
          <c:order val="0"/>
          <c:tx>
            <c:strRef>
              <c:f>'Capital Flow in Open-ended CII'!$A$18:$C$18</c:f>
              <c:strCache>
                <c:ptCount val="1"/>
                <c:pt idx="0">
                  <c:v>Net Inflow /Outflow in Open-Ended CII in Q2 2016-2017, UAH, thsd</c:v>
                </c:pt>
              </c:strCache>
            </c:strRef>
          </c:tx>
          <c:spPr>
            <a:solidFill>
              <a:srgbClr val="008080"/>
            </a:solidFill>
            <a:ln w="25400">
              <a:noFill/>
            </a:ln>
          </c:spPr>
          <c:invertIfNegative val="0"/>
          <c:dLbls>
            <c:dLbl>
              <c:idx val="2"/>
              <c:layout>
                <c:manualLayout>
                  <c:x val="-1.5179113539769281E-3"/>
                  <c:y val="1.0206533628117296E-2"/>
                </c:manualLayout>
              </c:layout>
              <c:numFmt formatCode="#,##0" sourceLinked="0"/>
              <c:spPr>
                <a:noFill/>
                <a:ln w="25400">
                  <a:noFill/>
                </a:ln>
              </c:spPr>
              <c:txPr>
                <a:bodyPr/>
                <a:lstStyle/>
                <a:p>
                  <a:pPr>
                    <a:defRPr sz="1000" b="1" i="0" u="none" strike="noStrike" baseline="0">
                      <a:solidFill>
                        <a:srgbClr val="00808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4"/>
              <c:numFmt formatCode="#,##0" sourceLinked="0"/>
              <c:spPr>
                <a:noFill/>
                <a:ln w="25400">
                  <a:noFill/>
                </a:ln>
              </c:spPr>
              <c:txPr>
                <a:bodyPr/>
                <a:lstStyle/>
                <a:p>
                  <a:pPr>
                    <a:defRPr sz="1000" b="1" i="0" u="none" strike="noStrike" baseline="0">
                      <a:solidFill>
                        <a:srgbClr val="008080"/>
                      </a:solidFill>
                      <a:latin typeface="Arial"/>
                      <a:ea typeface="Arial"/>
                      <a:cs typeface="Arial"/>
                    </a:defRPr>
                  </a:pPr>
                  <a:endParaRPr lang="uk-UA"/>
                </a:p>
              </c:txPr>
              <c:dLblPos val="outEnd"/>
              <c:showLegendKey val="0"/>
              <c:showVal val="1"/>
              <c:showCatName val="0"/>
              <c:showSerName val="0"/>
              <c:showPercent val="0"/>
              <c:showBubbleSize val="0"/>
            </c:dLbl>
            <c:numFmt formatCode="#,##0" sourceLinked="0"/>
            <c:spPr>
              <a:noFill/>
              <a:ln w="25400">
                <a:noFill/>
              </a:ln>
            </c:spPr>
            <c:txPr>
              <a:bodyPr wrap="square" lIns="38100" tIns="19050" rIns="38100" bIns="19050" anchor="ctr">
                <a:spAutoFit/>
              </a:bodyPr>
              <a:lstStyle/>
              <a:p>
                <a:pPr>
                  <a:defRPr sz="1000" b="1" i="0" u="none" strike="noStrike" baseline="0">
                    <a:solidFill>
                      <a:srgbClr val="008080"/>
                    </a:solidFill>
                    <a:latin typeface="Arial"/>
                    <a:ea typeface="Arial"/>
                    <a:cs typeface="Arial"/>
                  </a:defRPr>
                </a:pPr>
                <a:endParaRPr lang="uk-UA"/>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'Capital Flow in Open-ended CII'!$A$19:$A$23</c:f>
              <c:strCache>
                <c:ptCount val="5"/>
                <c:pt idx="0">
                  <c:v>Q2 '16</c:v>
                </c:pt>
                <c:pt idx="1">
                  <c:v>Q3 '16</c:v>
                </c:pt>
                <c:pt idx="2">
                  <c:v>Q4 '16</c:v>
                </c:pt>
                <c:pt idx="3">
                  <c:v>Q1 '17</c:v>
                </c:pt>
                <c:pt idx="4">
                  <c:v>Q2 '17</c:v>
                </c:pt>
              </c:strCache>
            </c:strRef>
          </c:cat>
          <c:val>
            <c:numRef>
              <c:f>'Capital Flow in Open-ended CII'!$B$19:$B$23</c:f>
              <c:numCache>
                <c:formatCode>#,##0</c:formatCode>
                <c:ptCount val="5"/>
                <c:pt idx="0">
                  <c:v>-780.35833073316985</c:v>
                </c:pt>
                <c:pt idx="1">
                  <c:v>975.56668383546764</c:v>
                </c:pt>
                <c:pt idx="2">
                  <c:v>-965.46504254799993</c:v>
                </c:pt>
                <c:pt idx="3">
                  <c:v>-1423.8079111707714</c:v>
                </c:pt>
                <c:pt idx="4">
                  <c:v>903.57120462</c:v>
                </c:pt>
              </c:numCache>
            </c:numRef>
          </c:val>
        </c:ser>
        <c:dLbls>
          <c:showLegendKey val="0"/>
          <c:showVal val="0"/>
          <c:showCatName val="0"/>
          <c:showSerName val="0"/>
          <c:showPercent val="0"/>
          <c:showBubbleSize val="0"/>
        </c:dLbls>
        <c:gapWidth val="130"/>
        <c:axId val="463186432"/>
        <c:axId val="463186992"/>
      </c:barChart>
      <c:catAx>
        <c:axId val="463186432"/>
        <c:scaling>
          <c:orientation val="minMax"/>
        </c:scaling>
        <c:delete val="0"/>
        <c:axPos val="b"/>
        <c:numFmt formatCode="General" sourceLinked="1"/>
        <c:majorTickMark val="cross"/>
        <c:minorTickMark val="out"/>
        <c:tickLblPos val="high"/>
        <c:spPr>
          <a:ln w="3175">
            <a:solidFill>
              <a:srgbClr val="000000"/>
            </a:solidFill>
            <a:prstDash val="solid"/>
          </a:ln>
        </c:spPr>
        <c:txPr>
          <a:bodyPr rot="0" vert="horz"/>
          <a:lstStyle/>
          <a:p>
            <a:pPr>
              <a:defRPr sz="1000" b="1" i="1" u="none" strike="noStrike" baseline="0">
                <a:solidFill>
                  <a:srgbClr val="000000"/>
                </a:solidFill>
                <a:latin typeface="Arial"/>
                <a:ea typeface="Arial"/>
                <a:cs typeface="Arial"/>
              </a:defRPr>
            </a:pPr>
            <a:endParaRPr lang="uk-UA"/>
          </a:p>
        </c:txPr>
        <c:crossAx val="463186992"/>
        <c:crossesAt val="0"/>
        <c:auto val="0"/>
        <c:lblAlgn val="ctr"/>
        <c:lblOffset val="0"/>
        <c:tickLblSkip val="1"/>
        <c:tickMarkSkip val="1"/>
        <c:noMultiLvlLbl val="0"/>
      </c:catAx>
      <c:valAx>
        <c:axId val="463186992"/>
        <c:scaling>
          <c:orientation val="minMax"/>
        </c:scaling>
        <c:delete val="1"/>
        <c:axPos val="l"/>
        <c:title>
          <c:tx>
            <c:rich>
              <a:bodyPr rot="0" vert="horz"/>
              <a:lstStyle/>
              <a:p>
                <a:pPr algn="ctr">
                  <a:defRPr sz="1000" b="1" i="0" u="none" strike="noStrike" baseline="0">
                    <a:solidFill>
                      <a:srgbClr val="000000"/>
                    </a:solidFill>
                    <a:latin typeface="Arial"/>
                    <a:ea typeface="Arial"/>
                    <a:cs typeface="Arial"/>
                  </a:defRPr>
                </a:pPr>
                <a:r>
                  <a:rPr lang="en-US" sz="1000" b="1" i="0" u="none" strike="noStrike" baseline="0"/>
                  <a:t>UAH, thsd.</a:t>
                </a:r>
                <a:endParaRPr lang="uk-UA"/>
              </a:p>
            </c:rich>
          </c:tx>
          <c:layout>
            <c:manualLayout>
              <c:xMode val="edge"/>
              <c:yMode val="edge"/>
              <c:x val="9.334893238512134E-3"/>
              <c:y val="1.9230738359539926E-2"/>
            </c:manualLayout>
          </c:layout>
          <c:overlay val="0"/>
          <c:spPr>
            <a:noFill/>
            <a:ln w="25400">
              <a:noFill/>
            </a:ln>
          </c:spPr>
        </c:title>
        <c:numFmt formatCode="#,##0" sourceLinked="1"/>
        <c:majorTickMark val="out"/>
        <c:minorTickMark val="none"/>
        <c:tickLblPos val="none"/>
        <c:crossAx val="463186432"/>
        <c:crosses val="autoZero"/>
        <c:crossBetween val="between"/>
        <c:majorUnit val="250"/>
        <c:minorUnit val="50"/>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000000000000022" r="0.75000000000000022"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0689672590308971E-2"/>
          <c:y val="4.5333451389196366E-2"/>
          <c:w val="0.96896633297946944"/>
          <c:h val="0.65600170833778249"/>
        </c:manualLayout>
      </c:layout>
      <c:barChart>
        <c:barDir val="col"/>
        <c:grouping val="percentStacked"/>
        <c:varyColors val="0"/>
        <c:ser>
          <c:idx val="0"/>
          <c:order val="0"/>
          <c:tx>
            <c:strRef>
              <c:f>Investors!$B$14:$B$15</c:f>
              <c:strCache>
                <c:ptCount val="2"/>
                <c:pt idx="0">
                  <c:v>Legal Entities</c:v>
                </c:pt>
                <c:pt idx="1">
                  <c:v>residents</c:v>
                </c:pt>
              </c:strCache>
            </c:strRef>
          </c:tx>
          <c:spPr>
            <a:solidFill>
              <a:srgbClr val="666699"/>
            </a:solidFill>
            <a:ln w="25400">
              <a:noFill/>
            </a:ln>
          </c:spPr>
          <c:invertIfNegative val="0"/>
          <c:dLbls>
            <c:numFmt formatCode="0.0%" sourceLinked="0"/>
            <c:spPr>
              <a:noFill/>
              <a:ln w="25400">
                <a:noFill/>
              </a:ln>
            </c:spPr>
            <c:txPr>
              <a:bodyPr wrap="square" lIns="38100" tIns="19050" rIns="38100" bIns="19050" anchor="ctr">
                <a:spAutoFit/>
              </a:bodyPr>
              <a:lstStyle/>
              <a:p>
                <a:pPr>
                  <a:defRPr sz="1000" b="1" i="0" u="none" strike="noStrike" baseline="0">
                    <a:solidFill>
                      <a:srgbClr val="FFFFFF"/>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(Investors!$A$16:$A$20,Investors!$A$22)</c:f>
              <c:strCache>
                <c:ptCount val="6"/>
                <c:pt idx="0">
                  <c:v>Open-ended</c:v>
                </c:pt>
                <c:pt idx="1">
                  <c:v>Interval</c:v>
                </c:pt>
                <c:pt idx="2">
                  <c:v>Closed-end (excl. venture), incl.</c:v>
                </c:pt>
                <c:pt idx="3">
                  <c:v>with public issue</c:v>
                </c:pt>
                <c:pt idx="4">
                  <c:v>with private issue</c:v>
                </c:pt>
                <c:pt idx="5">
                  <c:v>Venture</c:v>
                </c:pt>
              </c:strCache>
            </c:strRef>
          </c:cat>
          <c:val>
            <c:numRef>
              <c:f>(Investors!$B$16:$B$20,Investors!$B$22)</c:f>
              <c:numCache>
                <c:formatCode>0.00%</c:formatCode>
                <c:ptCount val="6"/>
                <c:pt idx="0">
                  <c:v>0.10422690530440006</c:v>
                </c:pt>
                <c:pt idx="1">
                  <c:v>0.17350078966402824</c:v>
                </c:pt>
                <c:pt idx="2">
                  <c:v>0.29050770523351427</c:v>
                </c:pt>
                <c:pt idx="3">
                  <c:v>0.41802745707785577</c:v>
                </c:pt>
                <c:pt idx="4">
                  <c:v>0.22902921407127158</c:v>
                </c:pt>
                <c:pt idx="5">
                  <c:v>0.6930746670293918</c:v>
                </c:pt>
              </c:numCache>
            </c:numRef>
          </c:val>
        </c:ser>
        <c:ser>
          <c:idx val="1"/>
          <c:order val="1"/>
          <c:tx>
            <c:strRef>
              <c:f>Investors!$C$14:$C$15</c:f>
              <c:strCache>
                <c:ptCount val="2"/>
                <c:pt idx="0">
                  <c:v>Legal Entities</c:v>
                </c:pt>
                <c:pt idx="1">
                  <c:v>non-residents</c:v>
                </c:pt>
              </c:strCache>
            </c:strRef>
          </c:tx>
          <c:spPr>
            <a:solidFill>
              <a:srgbClr val="FF99CC"/>
            </a:solidFill>
            <a:ln w="25400">
              <a:noFill/>
            </a:ln>
          </c:spPr>
          <c:invertIfNegative val="0"/>
          <c:dLbls>
            <c:dLbl>
              <c:idx val="1"/>
              <c:layout>
                <c:manualLayout>
                  <c:x val="-7.3561658615786604E-2"/>
                  <c:y val="-1.6344562332847472E-2"/>
                </c:manualLayout>
              </c:layout>
              <c:numFmt formatCode="0.0%" sourceLinked="0"/>
              <c:spPr>
                <a:noFill/>
                <a:ln w="25400">
                  <a:noFill/>
                </a:ln>
              </c:spPr>
              <c:txPr>
                <a:bodyPr/>
                <a:lstStyle/>
                <a:p>
                  <a:pPr>
                    <a:defRPr sz="1000" b="1" i="0" u="none" strike="noStrike" baseline="0">
                      <a:solidFill>
                        <a:srgbClr val="660066"/>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4"/>
              <c:layout>
                <c:manualLayout>
                  <c:x val="-6.1001593936825978E-2"/>
                  <c:y val="0"/>
                </c:manualLayout>
              </c:layout>
              <c:numFmt formatCode="0.0%" sourceLinked="0"/>
              <c:spPr>
                <a:noFill/>
                <a:ln w="25400">
                  <a:noFill/>
                </a:ln>
              </c:spPr>
              <c:txPr>
                <a:bodyPr/>
                <a:lstStyle/>
                <a:p>
                  <a:pPr>
                    <a:defRPr sz="1000" b="1" i="0" u="none" strike="noStrike" baseline="0">
                      <a:solidFill>
                        <a:srgbClr val="660066"/>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00" b="1" i="0" u="none" strike="noStrike" baseline="0">
                    <a:solidFill>
                      <a:srgbClr val="660066"/>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(Investors!$A$16:$A$20,Investors!$A$22)</c:f>
              <c:strCache>
                <c:ptCount val="6"/>
                <c:pt idx="0">
                  <c:v>Open-ended</c:v>
                </c:pt>
                <c:pt idx="1">
                  <c:v>Interval</c:v>
                </c:pt>
                <c:pt idx="2">
                  <c:v>Closed-end (excl. venture), incl.</c:v>
                </c:pt>
                <c:pt idx="3">
                  <c:v>with public issue</c:v>
                </c:pt>
                <c:pt idx="4">
                  <c:v>with private issue</c:v>
                </c:pt>
                <c:pt idx="5">
                  <c:v>Venture</c:v>
                </c:pt>
              </c:strCache>
            </c:strRef>
          </c:cat>
          <c:val>
            <c:numRef>
              <c:f>(Investors!$C$16:$C$20,Investors!$C$22)</c:f>
              <c:numCache>
                <c:formatCode>0.00%</c:formatCode>
                <c:ptCount val="6"/>
                <c:pt idx="0">
                  <c:v>0.16684005116186956</c:v>
                </c:pt>
                <c:pt idx="1">
                  <c:v>2.4924492061535321E-2</c:v>
                </c:pt>
                <c:pt idx="2">
                  <c:v>0.15034120303549886</c:v>
                </c:pt>
                <c:pt idx="3">
                  <c:v>0.45274686861923613</c:v>
                </c:pt>
                <c:pt idx="4">
                  <c:v>4.5485413488939794E-3</c:v>
                </c:pt>
                <c:pt idx="5">
                  <c:v>0.21725301017469523</c:v>
                </c:pt>
              </c:numCache>
            </c:numRef>
          </c:val>
        </c:ser>
        <c:ser>
          <c:idx val="2"/>
          <c:order val="2"/>
          <c:tx>
            <c:strRef>
              <c:f>Investors!$D$14:$D$15</c:f>
              <c:strCache>
                <c:ptCount val="2"/>
                <c:pt idx="0">
                  <c:v>Natural Persons</c:v>
                </c:pt>
                <c:pt idx="1">
                  <c:v>residents</c:v>
                </c:pt>
              </c:strCache>
            </c:strRef>
          </c:tx>
          <c:spPr>
            <a:solidFill>
              <a:srgbClr val="99CCFF"/>
            </a:solidFill>
            <a:ln w="25400">
              <a:noFill/>
            </a:ln>
          </c:spPr>
          <c:invertIfNegative val="0"/>
          <c:dLbls>
            <c:dLbl>
              <c:idx val="3"/>
              <c:layout>
                <c:manualLayout>
                  <c:x val="-7.016081836634161E-2"/>
                  <c:y val="-3.7309963908229295E-3"/>
                </c:manualLayout>
              </c:layout>
              <c:numFmt formatCode="0.0%" sourceLinked="0"/>
              <c:spPr>
                <a:noFill/>
                <a:ln w="25400">
                  <a:noFill/>
                </a:ln>
              </c:spPr>
              <c:txPr>
                <a:bodyPr/>
                <a:lstStyle/>
                <a:p>
                  <a:pPr>
                    <a:defRPr sz="1000" b="1" i="0" u="none" strike="noStrike" baseline="0">
                      <a:solidFill>
                        <a:srgbClr val="333399"/>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00" b="1" i="0" u="none" strike="noStrike" baseline="0">
                    <a:solidFill>
                      <a:srgbClr val="333399"/>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(Investors!$A$16:$A$20,Investors!$A$22)</c:f>
              <c:strCache>
                <c:ptCount val="6"/>
                <c:pt idx="0">
                  <c:v>Open-ended</c:v>
                </c:pt>
                <c:pt idx="1">
                  <c:v>Interval</c:v>
                </c:pt>
                <c:pt idx="2">
                  <c:v>Closed-end (excl. venture), incl.</c:v>
                </c:pt>
                <c:pt idx="3">
                  <c:v>with public issue</c:v>
                </c:pt>
                <c:pt idx="4">
                  <c:v>with private issue</c:v>
                </c:pt>
                <c:pt idx="5">
                  <c:v>Venture</c:v>
                </c:pt>
              </c:strCache>
            </c:strRef>
          </c:cat>
          <c:val>
            <c:numRef>
              <c:f>(Investors!$D$16:$D$20,Investors!$D$22)</c:f>
              <c:numCache>
                <c:formatCode>0.00%</c:formatCode>
                <c:ptCount val="6"/>
                <c:pt idx="0">
                  <c:v>0.72644163841548282</c:v>
                </c:pt>
                <c:pt idx="1">
                  <c:v>0.80122590358638435</c:v>
                </c:pt>
                <c:pt idx="2">
                  <c:v>0.55200513259102035</c:v>
                </c:pt>
                <c:pt idx="3">
                  <c:v>0.10962414158119323</c:v>
                </c:pt>
                <c:pt idx="4">
                  <c:v>0.76528123651051372</c:v>
                </c:pt>
                <c:pt idx="5">
                  <c:v>8.853080512337988E-2</c:v>
                </c:pt>
              </c:numCache>
            </c:numRef>
          </c:val>
        </c:ser>
        <c:ser>
          <c:idx val="3"/>
          <c:order val="3"/>
          <c:tx>
            <c:strRef>
              <c:f>Investors!$E$14:$E$15</c:f>
              <c:strCache>
                <c:ptCount val="2"/>
                <c:pt idx="0">
                  <c:v>Natural Persons</c:v>
                </c:pt>
                <c:pt idx="1">
                  <c:v>non-residents</c:v>
                </c:pt>
              </c:strCache>
            </c:strRef>
          </c:tx>
          <c:spPr>
            <a:solidFill>
              <a:srgbClr val="CC99FF"/>
            </a:solidFill>
            <a:ln w="25400">
              <a:noFill/>
            </a:ln>
          </c:spPr>
          <c:invertIfNegative val="0"/>
          <c:cat>
            <c:strRef>
              <c:f>(Investors!$A$16:$A$20,Investors!$A$22)</c:f>
              <c:strCache>
                <c:ptCount val="6"/>
                <c:pt idx="0">
                  <c:v>Open-ended</c:v>
                </c:pt>
                <c:pt idx="1">
                  <c:v>Interval</c:v>
                </c:pt>
                <c:pt idx="2">
                  <c:v>Closed-end (excl. venture), incl.</c:v>
                </c:pt>
                <c:pt idx="3">
                  <c:v>with public issue</c:v>
                </c:pt>
                <c:pt idx="4">
                  <c:v>with private issue</c:v>
                </c:pt>
                <c:pt idx="5">
                  <c:v>Venture</c:v>
                </c:pt>
              </c:strCache>
            </c:strRef>
          </c:cat>
          <c:val>
            <c:numRef>
              <c:f>(Investors!$E$16:$E$20,Investors!$E$22)</c:f>
              <c:numCache>
                <c:formatCode>0.00%</c:formatCode>
                <c:ptCount val="6"/>
                <c:pt idx="0">
                  <c:v>2.4914051182474161E-3</c:v>
                </c:pt>
                <c:pt idx="1">
                  <c:v>3.4881468805209227E-4</c:v>
                </c:pt>
                <c:pt idx="2">
                  <c:v>7.1459591399665665E-3</c:v>
                </c:pt>
                <c:pt idx="3">
                  <c:v>1.9601532721714787E-2</c:v>
                </c:pt>
                <c:pt idx="4">
                  <c:v>1.1410080693207226E-3</c:v>
                </c:pt>
                <c:pt idx="5">
                  <c:v>1.1415176725331061E-3</c:v>
                </c:pt>
              </c:numCache>
            </c:numRef>
          </c:val>
        </c:ser>
        <c:dLbls>
          <c:showLegendKey val="0"/>
          <c:showVal val="0"/>
          <c:showCatName val="0"/>
          <c:showSerName val="0"/>
          <c:showPercent val="0"/>
          <c:showBubbleSize val="0"/>
        </c:dLbls>
        <c:gapWidth val="150"/>
        <c:overlap val="100"/>
        <c:axId val="457410832"/>
        <c:axId val="367964736"/>
      </c:barChart>
      <c:catAx>
        <c:axId val="4574108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100" b="1" i="1" u="none" strike="noStrike" baseline="0">
                <a:solidFill>
                  <a:srgbClr val="000000"/>
                </a:solidFill>
                <a:latin typeface="Arial Cyr"/>
                <a:ea typeface="Arial Cyr"/>
                <a:cs typeface="Arial Cyr"/>
              </a:defRPr>
            </a:pPr>
            <a:endParaRPr lang="uk-UA"/>
          </a:p>
        </c:txPr>
        <c:crossAx val="367964736"/>
        <c:crosses val="autoZero"/>
        <c:auto val="1"/>
        <c:lblAlgn val="ctr"/>
        <c:lblOffset val="100"/>
        <c:tickLblSkip val="1"/>
        <c:tickMarkSkip val="1"/>
        <c:noMultiLvlLbl val="0"/>
      </c:catAx>
      <c:valAx>
        <c:axId val="367964736"/>
        <c:scaling>
          <c:orientation val="minMax"/>
        </c:scaling>
        <c:delete val="1"/>
        <c:axPos val="l"/>
        <c:numFmt formatCode="0%" sourceLinked="1"/>
        <c:majorTickMark val="out"/>
        <c:minorTickMark val="none"/>
        <c:tickLblPos val="none"/>
        <c:crossAx val="457410832"/>
        <c:crosses val="autoZero"/>
        <c:crossBetween val="between"/>
      </c:valAx>
      <c:spPr>
        <a:solidFill>
          <a:srgbClr val="FFFFFF"/>
        </a:solidFill>
        <a:ln w="25400">
          <a:noFill/>
        </a:ln>
      </c:spPr>
    </c:plotArea>
    <c:legend>
      <c:legendPos val="b"/>
      <c:layout>
        <c:manualLayout>
          <c:xMode val="edge"/>
          <c:yMode val="edge"/>
          <c:x val="0.13333768776614593"/>
          <c:y val="0.85284316064769972"/>
          <c:w val="0.78367267878700519"/>
          <c:h val="0.13636808099522324"/>
        </c:manualLayout>
      </c:layout>
      <c:overlay val="0"/>
      <c:spPr>
        <a:solidFill>
          <a:srgbClr val="FFFFFF"/>
        </a:solidFill>
        <a:ln w="25400">
          <a:noFill/>
        </a:ln>
      </c:spPr>
      <c:txPr>
        <a:bodyPr/>
        <a:lstStyle/>
        <a:p>
          <a:pPr>
            <a:defRPr sz="1010" b="0" i="0" u="none" strike="noStrike" baseline="0">
              <a:solidFill>
                <a:srgbClr val="000000"/>
              </a:solidFill>
              <a:latin typeface="Arial Cyr"/>
              <a:ea typeface="Arial Cyr"/>
              <a:cs typeface="Arial Cyr"/>
            </a:defRPr>
          </a:pPr>
          <a:endParaRPr lang="uk-UA"/>
        </a:p>
      </c:txPr>
    </c:legend>
    <c:plotVisOnly val="1"/>
    <c:dispBlanksAs val="gap"/>
    <c:showDLblsOverMax val="0"/>
  </c:chart>
  <c:spPr>
    <a:solidFill>
      <a:srgbClr val="FFFFFF"/>
    </a:solidFill>
    <a:ln w="9525">
      <a:noFill/>
    </a:ln>
  </c:spPr>
  <c:txPr>
    <a:bodyPr/>
    <a:lstStyle/>
    <a:p>
      <a:pPr>
        <a:defRPr sz="825" b="0" i="0" u="none" strike="noStrike" baseline="0">
          <a:solidFill>
            <a:srgbClr val="000000"/>
          </a:solidFill>
          <a:latin typeface="Arial Cyr"/>
          <a:ea typeface="Arial Cyr"/>
          <a:cs typeface="Arial Cyr"/>
        </a:defRPr>
      </a:pPr>
      <a:endParaRPr lang="uk-UA"/>
    </a:p>
  </c:txPr>
  <c:printSettings>
    <c:headerFooter alignWithMargins="0"/>
    <c:pageMargins b="1" l="0.75000000000000022" r="0.75000000000000022"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Cyr"/>
                <a:ea typeface="Arial Cyr"/>
                <a:cs typeface="Arial Cyr"/>
              </a:defRPr>
            </a:pPr>
            <a:r>
              <a:rPr lang="en-US" sz="1600"/>
              <a:t>Interval CII</a:t>
            </a:r>
            <a:endParaRPr lang="uk-UA" sz="1600"/>
          </a:p>
        </c:rich>
      </c:tx>
      <c:layout>
        <c:manualLayout>
          <c:xMode val="edge"/>
          <c:yMode val="edge"/>
          <c:x val="0.39801032451035168"/>
          <c:y val="1.3543898433839624E-2"/>
        </c:manualLayout>
      </c:layout>
      <c:overlay val="0"/>
      <c:spPr>
        <a:noFill/>
        <a:ln w="25400">
          <a:noFill/>
        </a:ln>
      </c:spPr>
    </c:title>
    <c:autoTitleDeleted val="0"/>
    <c:plotArea>
      <c:layout>
        <c:manualLayout>
          <c:layoutTarget val="inner"/>
          <c:xMode val="edge"/>
          <c:yMode val="edge"/>
          <c:x val="0.13949234582654813"/>
          <c:y val="0.17752470085460115"/>
          <c:w val="0.64387166036884447"/>
          <c:h val="0.68812761048755544"/>
        </c:manualLayout>
      </c:layout>
      <c:ofPieChart>
        <c:ofPieType val="bar"/>
        <c:varyColors val="1"/>
        <c:ser>
          <c:idx val="0"/>
          <c:order val="0"/>
          <c:spPr>
            <a:ln w="25400">
              <a:noFill/>
            </a:ln>
          </c:spPr>
          <c:explosion val="9"/>
          <c:dPt>
            <c:idx val="0"/>
            <c:bubble3D val="0"/>
            <c:spPr>
              <a:solidFill>
                <a:srgbClr val="008080"/>
              </a:solidFill>
              <a:ln w="25400">
                <a:noFill/>
              </a:ln>
            </c:spPr>
          </c:dPt>
          <c:dPt>
            <c:idx val="1"/>
            <c:bubble3D val="0"/>
            <c:spPr>
              <a:solidFill>
                <a:srgbClr val="666699"/>
              </a:solidFill>
              <a:ln w="25400">
                <a:noFill/>
              </a:ln>
            </c:spPr>
          </c:dPt>
          <c:dPt>
            <c:idx val="2"/>
            <c:bubble3D val="0"/>
            <c:spPr>
              <a:solidFill>
                <a:srgbClr val="00B050"/>
              </a:solidFill>
              <a:ln w="25400">
                <a:noFill/>
              </a:ln>
            </c:spPr>
          </c:dPt>
          <c:dPt>
            <c:idx val="3"/>
            <c:bubble3D val="0"/>
            <c:spPr>
              <a:solidFill>
                <a:srgbClr val="7030A0"/>
              </a:solidFill>
              <a:ln w="25400">
                <a:noFill/>
              </a:ln>
            </c:spPr>
          </c:dPt>
          <c:dPt>
            <c:idx val="4"/>
            <c:bubble3D val="0"/>
            <c:spPr>
              <a:solidFill>
                <a:schemeClr val="accent2">
                  <a:lumMod val="60000"/>
                  <a:lumOff val="40000"/>
                </a:schemeClr>
              </a:solidFill>
              <a:ln w="25400">
                <a:noFill/>
              </a:ln>
            </c:spPr>
          </c:dPt>
          <c:dPt>
            <c:idx val="5"/>
            <c:bubble3D val="0"/>
            <c:spPr>
              <a:solidFill>
                <a:srgbClr val="FFFF00"/>
              </a:solidFill>
              <a:ln w="25400">
                <a:noFill/>
              </a:ln>
            </c:spPr>
          </c:dPt>
          <c:dLbls>
            <c:dLbl>
              <c:idx val="0"/>
              <c:layout>
                <c:manualLayout>
                  <c:x val="0.10204227607238951"/>
                  <c:y val="0.17397337030890683"/>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1"/>
              <c:layout>
                <c:manualLayout>
                  <c:x val="0.10238210674064828"/>
                  <c:y val="-0.1968760336979104"/>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2"/>
              <c:layout>
                <c:manualLayout>
                  <c:x val="-5.7021826338757142E-3"/>
                  <c:y val="-4.7401391342807721E-2"/>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extLst>
                <c:ext xmlns:c15="http://schemas.microsoft.com/office/drawing/2012/chart" uri="{CE6537A1-D6FC-4f65-9D91-7224C49458BB}"/>
              </c:extLst>
            </c:dLbl>
            <c:dLbl>
              <c:idx val="3"/>
              <c:layout>
                <c:manualLayout>
                  <c:x val="-8.4859253370288279E-4"/>
                  <c:y val="-1.3715844521570198E-2"/>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4"/>
              <c:layout>
                <c:manualLayout>
                  <c:x val="2.791183066202469E-4"/>
                  <c:y val="3.4255895138442481E-2"/>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separator>
</c:separator>
              <c:extLst>
                <c:ext xmlns:c15="http://schemas.microsoft.com/office/drawing/2012/chart" uri="{CE6537A1-D6FC-4f65-9D91-7224C49458BB}"/>
              </c:extLst>
            </c:dLbl>
            <c:dLbl>
              <c:idx val="5"/>
              <c:layout>
                <c:manualLayout>
                  <c:x val="-0.21523177618761172"/>
                  <c:y val="-2.6241755493732678E-2"/>
                </c:manualLayout>
              </c:layout>
              <c:tx>
                <c:rich>
                  <a:bodyPr/>
                  <a:lstStyle/>
                  <a:p>
                    <a:pPr>
                      <a:defRPr sz="1400" b="0" i="1" u="none" strike="noStrike" baseline="0">
                        <a:solidFill>
                          <a:srgbClr val="000000"/>
                        </a:solidFill>
                        <a:latin typeface="Arial Cyr"/>
                        <a:ea typeface="Arial Cyr"/>
                        <a:cs typeface="Arial Cyr"/>
                      </a:defRPr>
                    </a:pPr>
                    <a:r>
                      <a:rPr lang="en-US" i="1"/>
                      <a:t>Securities</a:t>
                    </a:r>
                    <a:r>
                      <a:rPr lang="en-US" i="1" baseline="0"/>
                      <a:t>
75.8%</a:t>
                    </a:r>
                  </a:p>
                </c:rich>
              </c:tx>
              <c:numFmt formatCode="0.0%" sourceLinked="0"/>
              <c:spPr>
                <a:noFill/>
                <a:ln w="25400">
                  <a:noFill/>
                </a:ln>
              </c:spPr>
              <c:dLblPos val="bestFit"/>
              <c:showLegendKey val="1"/>
              <c:showVal val="0"/>
              <c:showCatName val="0"/>
              <c:showSerName val="0"/>
              <c:showPercent val="0"/>
              <c:showBubbleSize val="0"/>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layout>
                <c:manualLayout>
                  <c:x val="-0.16213414078348298"/>
                  <c:y val="-1.0141750198927409E-2"/>
                </c:manualLayout>
              </c:layout>
              <c:tx>
                <c:rich>
                  <a:bodyPr/>
                  <a:lstStyle/>
                  <a:p>
                    <a:pPr>
                      <a:defRPr sz="1400" b="0" i="1" u="none" strike="noStrike" baseline="0">
                        <a:solidFill>
                          <a:srgbClr val="000000"/>
                        </a:solidFill>
                        <a:latin typeface="Arial Cyr"/>
                        <a:ea typeface="Arial Cyr"/>
                        <a:cs typeface="Arial Cyr"/>
                      </a:defRPr>
                    </a:pPr>
                    <a:r>
                      <a:rPr lang="uk-UA"/>
                      <a:t>Цінні папери
70.55%</a:t>
                    </a:r>
                  </a:p>
                </c:rich>
              </c:tx>
              <c:numFmt formatCode="0.0%" sourceLinked="0"/>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8"/>
              <c:layout>
                <c:manualLayout>
                  <c:x val="-0.17724480203774276"/>
                  <c:y val="3.2448377581120965E-3"/>
                </c:manualLayout>
              </c:layout>
              <c:numFmt formatCode="0.0%" sourceLinked="0"/>
              <c:spPr>
                <a:noFill/>
                <a:ln w="25400">
                  <a:noFill/>
                </a:ln>
              </c:spPr>
              <c:txPr>
                <a:bodyPr/>
                <a:lstStyle/>
                <a:p>
                  <a:pPr>
                    <a:defRPr sz="1400" b="0" i="1"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0"/>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4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'Asset Structure_CII Type'!$D$4:$D$8</c:f>
              <c:strCache>
                <c:ptCount val="5"/>
                <c:pt idx="0">
                  <c:v>Other assets (including AR)</c:v>
                </c:pt>
                <c:pt idx="1">
                  <c:v>Cash and bank deposits</c:v>
                </c:pt>
                <c:pt idx="2">
                  <c:v>State bonds (OVDP)</c:v>
                </c:pt>
                <c:pt idx="3">
                  <c:v>Equities</c:v>
                </c:pt>
                <c:pt idx="4">
                  <c:v>Corporate bonds</c:v>
                </c:pt>
              </c:strCache>
            </c:strRef>
          </c:cat>
          <c:val>
            <c:numRef>
              <c:f>'Asset Structure_CII Type'!$E$4:$E$8</c:f>
              <c:numCache>
                <c:formatCode>0.00%</c:formatCode>
                <c:ptCount val="5"/>
                <c:pt idx="0">
                  <c:v>0.11561481624239951</c:v>
                </c:pt>
                <c:pt idx="1">
                  <c:v>0.12640828152156941</c:v>
                </c:pt>
                <c:pt idx="2">
                  <c:v>0.34381291416706222</c:v>
                </c:pt>
                <c:pt idx="3">
                  <c:v>0.40293016732492026</c:v>
                </c:pt>
                <c:pt idx="4">
                  <c:v>1.1233792473920496E-2</c:v>
                </c:pt>
              </c:numCache>
            </c:numRef>
          </c:val>
        </c:ser>
        <c:dLbls>
          <c:showLegendKey val="0"/>
          <c:showVal val="0"/>
          <c:showCatName val="0"/>
          <c:showSerName val="0"/>
          <c:showPercent val="0"/>
          <c:showBubbleSize val="0"/>
          <c:showLeaderLines val="0"/>
        </c:dLbls>
        <c:gapWidth val="100"/>
        <c:splitType val="pos"/>
        <c:splitPos val="3"/>
        <c:secondPieSize val="75"/>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200" b="0" i="0" u="none" strike="noStrike" baseline="0">
          <a:solidFill>
            <a:srgbClr val="000000"/>
          </a:solidFill>
          <a:latin typeface="Arial Cyr"/>
          <a:ea typeface="Arial Cyr"/>
          <a:cs typeface="Arial Cyr"/>
        </a:defRPr>
      </a:pPr>
      <a:endParaRPr lang="uk-UA"/>
    </a:p>
  </c:txPr>
  <c:printSettings>
    <c:headerFooter alignWithMargins="0"/>
    <c:pageMargins b="1" l="0.75000000000000022" r="0.75000000000000022" t="1" header="0.5" footer="0.5"/>
    <c:pageSetup paperSize="9" orientation="landscape" verticalDpi="0"/>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Cyr"/>
                <a:ea typeface="Arial Cyr"/>
                <a:cs typeface="Arial Cyr"/>
              </a:defRPr>
            </a:pPr>
            <a:r>
              <a:rPr lang="en-US" sz="1600" b="1" i="0" baseline="0"/>
              <a:t>Closed-end CII with Public Issue</a:t>
            </a:r>
            <a:endParaRPr lang="ru-RU" sz="1600"/>
          </a:p>
        </c:rich>
      </c:tx>
      <c:layout>
        <c:manualLayout>
          <c:xMode val="edge"/>
          <c:yMode val="edge"/>
          <c:x val="0.20275263828535958"/>
          <c:y val="4.0750438491839271E-2"/>
        </c:manualLayout>
      </c:layout>
      <c:overlay val="0"/>
      <c:spPr>
        <a:noFill/>
        <a:ln w="25400">
          <a:noFill/>
        </a:ln>
      </c:spPr>
    </c:title>
    <c:autoTitleDeleted val="0"/>
    <c:plotArea>
      <c:layout>
        <c:manualLayout>
          <c:layoutTarget val="inner"/>
          <c:xMode val="edge"/>
          <c:yMode val="edge"/>
          <c:x val="5.2053812732581278E-2"/>
          <c:y val="0.23547559828343878"/>
          <c:w val="0.64377078793040587"/>
          <c:h val="0.61166582900541699"/>
        </c:manualLayout>
      </c:layout>
      <c:ofPieChart>
        <c:ofPieType val="bar"/>
        <c:varyColors val="1"/>
        <c:ser>
          <c:idx val="0"/>
          <c:order val="0"/>
          <c:spPr>
            <a:ln w="25400">
              <a:noFill/>
            </a:ln>
          </c:spPr>
          <c:explosion val="5"/>
          <c:dPt>
            <c:idx val="0"/>
            <c:bubble3D val="0"/>
            <c:spPr>
              <a:solidFill>
                <a:srgbClr val="008080"/>
              </a:solidFill>
              <a:ln w="25400">
                <a:noFill/>
              </a:ln>
            </c:spPr>
          </c:dPt>
          <c:dPt>
            <c:idx val="1"/>
            <c:bubble3D val="0"/>
            <c:spPr>
              <a:solidFill>
                <a:srgbClr val="993300"/>
              </a:solidFill>
              <a:ln w="25400">
                <a:noFill/>
              </a:ln>
            </c:spPr>
          </c:dPt>
          <c:dPt>
            <c:idx val="2"/>
            <c:bubble3D val="0"/>
            <c:spPr>
              <a:solidFill>
                <a:srgbClr val="666699"/>
              </a:solidFill>
              <a:ln w="25400">
                <a:noFill/>
              </a:ln>
            </c:spPr>
          </c:dPt>
          <c:dPt>
            <c:idx val="3"/>
            <c:bubble3D val="0"/>
            <c:spPr>
              <a:solidFill>
                <a:srgbClr val="FFCC00"/>
              </a:solidFill>
              <a:ln w="25400">
                <a:noFill/>
              </a:ln>
            </c:spPr>
          </c:dPt>
          <c:dPt>
            <c:idx val="4"/>
            <c:bubble3D val="0"/>
            <c:spPr>
              <a:solidFill>
                <a:srgbClr val="00B050"/>
              </a:solidFill>
              <a:ln w="25400">
                <a:noFill/>
              </a:ln>
            </c:spPr>
          </c:dPt>
          <c:dPt>
            <c:idx val="5"/>
            <c:bubble3D val="0"/>
            <c:spPr>
              <a:solidFill>
                <a:srgbClr val="7030A0"/>
              </a:solidFill>
              <a:ln w="25400">
                <a:noFill/>
              </a:ln>
            </c:spPr>
          </c:dPt>
          <c:dPt>
            <c:idx val="6"/>
            <c:bubble3D val="0"/>
            <c:spPr>
              <a:solidFill>
                <a:schemeClr val="accent2">
                  <a:lumMod val="60000"/>
                  <a:lumOff val="40000"/>
                </a:schemeClr>
              </a:solidFill>
              <a:ln w="25400">
                <a:noFill/>
              </a:ln>
            </c:spPr>
          </c:dPt>
          <c:dPt>
            <c:idx val="7"/>
            <c:bubble3D val="0"/>
            <c:spPr>
              <a:solidFill>
                <a:srgbClr val="CCCCFF"/>
              </a:solidFill>
              <a:ln w="25400">
                <a:noFill/>
              </a:ln>
            </c:spPr>
          </c:dPt>
          <c:dPt>
            <c:idx val="8"/>
            <c:bubble3D val="0"/>
            <c:spPr>
              <a:solidFill>
                <a:srgbClr val="FFFF00"/>
              </a:solidFill>
              <a:ln w="25400">
                <a:noFill/>
              </a:ln>
            </c:spPr>
          </c:dPt>
          <c:dLbls>
            <c:dLbl>
              <c:idx val="0"/>
              <c:layout>
                <c:manualLayout>
                  <c:x val="0"/>
                  <c:y val="0.28234274520922231"/>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1"/>
              <c:layout>
                <c:manualLayout>
                  <c:x val="-0.22206898785213564"/>
                  <c:y val="-3.1191068383227882E-2"/>
                </c:manualLayout>
              </c:layout>
              <c:numFmt formatCode="0.0%" sourceLinked="0"/>
              <c:spPr>
                <a:noFill/>
                <a:ln w="25400">
                  <a:noFill/>
                </a:ln>
              </c:spPr>
              <c:txPr>
                <a:bodyPr/>
                <a:lstStyle/>
                <a:p>
                  <a:pPr>
                    <a:defRPr sz="1425"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separator>
</c:separator>
              <c:extLst>
                <c:ext xmlns:c15="http://schemas.microsoft.com/office/drawing/2012/chart" uri="{CE6537A1-D6FC-4f65-9D91-7224C49458BB}"/>
              </c:extLst>
            </c:dLbl>
            <c:dLbl>
              <c:idx val="2"/>
              <c:layout>
                <c:manualLayout>
                  <c:x val="-6.4806436188264371E-2"/>
                  <c:y val="5.1088744839791443E-3"/>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layout>
                <c:manualLayout>
                  <c:x val="-8.1969577678213997E-3"/>
                  <c:y val="-7.0756386630067322E-2"/>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5"/>
              <c:layout>
                <c:manualLayout>
                  <c:x val="-2.5916641651741626E-3"/>
                  <c:y val="-8.8175874496866452E-2"/>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separator>
</c:separator>
              <c:extLst>
                <c:ext xmlns:c15="http://schemas.microsoft.com/office/drawing/2012/chart" uri="{CE6537A1-D6FC-4f65-9D91-7224C49458BB}"/>
              </c:extLst>
            </c:dLbl>
            <c:dLbl>
              <c:idx val="6"/>
              <c:layout>
                <c:manualLayout>
                  <c:x val="-4.6701935216288178E-3"/>
                  <c:y val="-3.6231211687737089E-2"/>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7"/>
              <c:delete val="1"/>
              <c:extLst>
                <c:ext xmlns:c15="http://schemas.microsoft.com/office/drawing/2012/chart" uri="{CE6537A1-D6FC-4f65-9D91-7224C49458BB}"/>
              </c:extLst>
            </c:dLbl>
            <c:dLbl>
              <c:idx val="8"/>
              <c:layout>
                <c:manualLayout>
                  <c:x val="-0.14464934327535675"/>
                  <c:y val="-1.327370903514311E-4"/>
                </c:manualLayout>
              </c:layout>
              <c:tx>
                <c:rich>
                  <a:bodyPr/>
                  <a:lstStyle/>
                  <a:p>
                    <a:pPr>
                      <a:defRPr sz="1400" b="0" i="1" u="none" strike="noStrike" baseline="0">
                        <a:solidFill>
                          <a:srgbClr val="000000"/>
                        </a:solidFill>
                        <a:latin typeface="Arial Cyr"/>
                        <a:ea typeface="Arial Cyr"/>
                        <a:cs typeface="Arial Cyr"/>
                      </a:defRPr>
                    </a:pPr>
                    <a:r>
                      <a:rPr lang="en-US"/>
                      <a:t>Securities
22.6%</a:t>
                    </a:r>
                  </a:p>
                </c:rich>
              </c:tx>
              <c:numFmt formatCode="0.0%" sourceLinked="0"/>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9"/>
              <c:layout>
                <c:manualLayout>
                  <c:x val="4.9597855227881994E-2"/>
                  <c:y val="3.7495657510452113E-2"/>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0"/>
              <c:layout>
                <c:manualLayout>
                  <c:xMode val="edge"/>
                  <c:yMode val="edge"/>
                  <c:x val="0.28496768403758688"/>
                  <c:y val="0.44885177453027142"/>
                </c:manualLayout>
              </c:layout>
              <c:numFmt formatCode="0.0%" sourceLinked="0"/>
              <c:spPr>
                <a:noFill/>
                <a:ln w="25400">
                  <a:noFill/>
                </a:ln>
              </c:spPr>
              <c:txPr>
                <a:bodyPr/>
                <a:lstStyle/>
                <a:p>
                  <a:pPr>
                    <a:defRPr sz="1400" b="0" i="1"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0"/>
              <c:showBubbleSize val="0"/>
              <c:extLst>
                <c:ext xmlns:c15="http://schemas.microsoft.com/office/drawing/2012/chart" uri="{CE6537A1-D6FC-4f65-9D91-7224C49458BB}"/>
              </c:extLst>
            </c:dLbl>
            <c:dLbl>
              <c:idx val="11"/>
              <c:numFmt formatCode="0.0%" sourceLinked="0"/>
              <c:spPr>
                <a:noFill/>
                <a:ln w="25400">
                  <a:noFill/>
                </a:ln>
              </c:spPr>
              <c:txPr>
                <a:bodyPr/>
                <a:lstStyle/>
                <a:p>
                  <a:pPr>
                    <a:defRPr sz="1425" b="0" i="0" u="none" strike="noStrike" baseline="0">
                      <a:solidFill>
                        <a:srgbClr val="000000"/>
                      </a:solidFill>
                      <a:latin typeface="Arial Cyr"/>
                      <a:ea typeface="Arial Cyr"/>
                      <a:cs typeface="Arial Cyr"/>
                    </a:defRPr>
                  </a:pPr>
                  <a:endParaRPr lang="uk-UA"/>
                </a:p>
              </c:txPr>
              <c:showLegendKey val="1"/>
              <c:showVal val="0"/>
              <c:showCatName val="1"/>
              <c:showSerName val="0"/>
              <c:showPercent val="0"/>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4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'Asset Structure_CII Type'!$G$4:$G$11</c:f>
              <c:strCache>
                <c:ptCount val="7"/>
                <c:pt idx="0">
                  <c:v>Other assets (including AR)</c:v>
                </c:pt>
                <c:pt idx="1">
                  <c:v>Real estate</c:v>
                </c:pt>
                <c:pt idx="2">
                  <c:v>Cash and bank deposits</c:v>
                </c:pt>
                <c:pt idx="3">
                  <c:v>Bank metals</c:v>
                </c:pt>
                <c:pt idx="4">
                  <c:v>State bonds (OVDP)</c:v>
                </c:pt>
                <c:pt idx="5">
                  <c:v>Equities</c:v>
                </c:pt>
                <c:pt idx="6">
                  <c:v>Corporate bonds</c:v>
                </c:pt>
              </c:strCache>
            </c:strRef>
          </c:cat>
          <c:val>
            <c:numRef>
              <c:f>'Asset Structure_CII Type'!$H$4:$H$11</c:f>
              <c:numCache>
                <c:formatCode>0.0%</c:formatCode>
                <c:ptCount val="8"/>
                <c:pt idx="0">
                  <c:v>0.71521137589347683</c:v>
                </c:pt>
                <c:pt idx="1">
                  <c:v>1.8110728259904634E-4</c:v>
                </c:pt>
                <c:pt idx="2">
                  <c:v>5.7059434837197789E-2</c:v>
                </c:pt>
                <c:pt idx="3">
                  <c:v>1.4686306939773286E-3</c:v>
                </c:pt>
                <c:pt idx="4">
                  <c:v>0.10723271092263413</c:v>
                </c:pt>
                <c:pt idx="5">
                  <c:v>0.1131164602274194</c:v>
                </c:pt>
                <c:pt idx="6">
                  <c:v>5.7302801426955549E-3</c:v>
                </c:pt>
              </c:numCache>
            </c:numRef>
          </c:val>
        </c:ser>
        <c:dLbls>
          <c:showLegendKey val="0"/>
          <c:showVal val="0"/>
          <c:showCatName val="0"/>
          <c:showSerName val="0"/>
          <c:showPercent val="0"/>
          <c:showBubbleSize val="0"/>
          <c:showLeaderLines val="0"/>
        </c:dLbls>
        <c:gapWidth val="100"/>
        <c:splitType val="pos"/>
        <c:splitPos val="4"/>
        <c:secondPieSize val="80"/>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425" b="0" i="0" u="none" strike="noStrike" baseline="0">
          <a:solidFill>
            <a:srgbClr val="000000"/>
          </a:solidFill>
          <a:latin typeface="Arial Cyr"/>
          <a:ea typeface="Arial Cyr"/>
          <a:cs typeface="Arial Cyr"/>
        </a:defRPr>
      </a:pPr>
      <a:endParaRPr lang="uk-UA"/>
    </a:p>
  </c:txPr>
  <c:printSettings>
    <c:headerFooter alignWithMargins="0"/>
    <c:pageMargins b="1" l="0.75000000000000022" r="0.75000000000000022"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600" b="1" i="0" u="none" strike="noStrike" kern="1200" baseline="0">
                <a:solidFill>
                  <a:srgbClr val="000000"/>
                </a:solidFill>
                <a:latin typeface="Arial Cyr"/>
                <a:ea typeface="Arial Cyr"/>
                <a:cs typeface="Arial Cyr"/>
              </a:defRPr>
            </a:pPr>
            <a:r>
              <a:rPr lang="en-US" sz="1600" b="1" i="0" baseline="0"/>
              <a:t>Open-ended CII</a:t>
            </a:r>
            <a:endParaRPr lang="ru-RU" sz="1600"/>
          </a:p>
        </c:rich>
      </c:tx>
      <c:layout>
        <c:manualLayout>
          <c:xMode val="edge"/>
          <c:yMode val="edge"/>
          <c:x val="0.42515786163846214"/>
          <c:y val="2.1525933074923727E-3"/>
        </c:manualLayout>
      </c:layout>
      <c:overlay val="0"/>
      <c:spPr>
        <a:noFill/>
        <a:ln w="25400">
          <a:noFill/>
        </a:ln>
      </c:spPr>
    </c:title>
    <c:autoTitleDeleted val="0"/>
    <c:plotArea>
      <c:layout>
        <c:manualLayout>
          <c:layoutTarget val="inner"/>
          <c:xMode val="edge"/>
          <c:yMode val="edge"/>
          <c:x val="7.5494635643128277E-2"/>
          <c:y val="0.1592400718751118"/>
          <c:w val="0.65385371007675464"/>
          <c:h val="0.68511822809615197"/>
        </c:manualLayout>
      </c:layout>
      <c:ofPieChart>
        <c:ofPieType val="bar"/>
        <c:varyColors val="1"/>
        <c:ser>
          <c:idx val="0"/>
          <c:order val="0"/>
          <c:spPr>
            <a:ln w="25400">
              <a:noFill/>
            </a:ln>
          </c:spPr>
          <c:explosion val="9"/>
          <c:dPt>
            <c:idx val="0"/>
            <c:bubble3D val="0"/>
            <c:spPr>
              <a:solidFill>
                <a:srgbClr val="008080"/>
              </a:solidFill>
              <a:ln w="25400">
                <a:noFill/>
              </a:ln>
            </c:spPr>
          </c:dPt>
          <c:dPt>
            <c:idx val="1"/>
            <c:bubble3D val="0"/>
            <c:spPr>
              <a:solidFill>
                <a:srgbClr val="666699"/>
              </a:solidFill>
              <a:ln w="25400">
                <a:noFill/>
              </a:ln>
            </c:spPr>
          </c:dPt>
          <c:dPt>
            <c:idx val="2"/>
            <c:bubble3D val="0"/>
            <c:explosion val="8"/>
            <c:spPr>
              <a:solidFill>
                <a:srgbClr val="FFCC00"/>
              </a:solidFill>
              <a:ln w="25400">
                <a:noFill/>
              </a:ln>
            </c:spPr>
          </c:dPt>
          <c:dPt>
            <c:idx val="3"/>
            <c:bubble3D val="0"/>
            <c:spPr>
              <a:solidFill>
                <a:srgbClr val="00B050"/>
              </a:solidFill>
              <a:ln w="25400">
                <a:noFill/>
              </a:ln>
            </c:spPr>
          </c:dPt>
          <c:dPt>
            <c:idx val="4"/>
            <c:bubble3D val="0"/>
            <c:spPr>
              <a:solidFill>
                <a:srgbClr val="7030A0"/>
              </a:solidFill>
              <a:ln w="25400">
                <a:noFill/>
              </a:ln>
            </c:spPr>
          </c:dPt>
          <c:dPt>
            <c:idx val="5"/>
            <c:bubble3D val="0"/>
            <c:spPr>
              <a:solidFill>
                <a:schemeClr val="accent2">
                  <a:lumMod val="60000"/>
                  <a:lumOff val="40000"/>
                </a:schemeClr>
              </a:solidFill>
              <a:ln w="25400">
                <a:noFill/>
              </a:ln>
            </c:spPr>
          </c:dPt>
          <c:dPt>
            <c:idx val="6"/>
            <c:bubble3D val="0"/>
            <c:spPr>
              <a:solidFill>
                <a:srgbClr val="FF99CC"/>
              </a:solidFill>
              <a:ln w="25400">
                <a:noFill/>
              </a:ln>
            </c:spPr>
          </c:dPt>
          <c:dPt>
            <c:idx val="7"/>
            <c:bubble3D val="0"/>
            <c:spPr>
              <a:solidFill>
                <a:srgbClr val="FFFF00"/>
              </a:solidFill>
              <a:ln w="25400">
                <a:noFill/>
              </a:ln>
            </c:spPr>
          </c:dPt>
          <c:dPt>
            <c:idx val="8"/>
            <c:bubble3D val="0"/>
            <c:spPr>
              <a:solidFill>
                <a:srgbClr val="FFFF00"/>
              </a:solidFill>
              <a:ln w="25400">
                <a:noFill/>
              </a:ln>
            </c:spPr>
          </c:dPt>
          <c:dLbls>
            <c:dLbl>
              <c:idx val="0"/>
              <c:layout>
                <c:manualLayout>
                  <c:x val="6.5117145410519585E-3"/>
                  <c:y val="4.2145276391490002E-2"/>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1"/>
              <c:layout>
                <c:manualLayout>
                  <c:x val="0"/>
                  <c:y val="-0.26840691838343317"/>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2"/>
              <c:layout>
                <c:manualLayout>
                  <c:x val="0.19810337621298826"/>
                  <c:y val="-5.6634772181977447E-2"/>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3"/>
              <c:layout>
                <c:manualLayout>
                  <c:x val="2.4429684277129417E-3"/>
                  <c:y val="-5.7196570583137075E-2"/>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4"/>
              <c:layout>
                <c:manualLayout>
                  <c:x val="-1.2769314267506446E-3"/>
                  <c:y val="-1.3736824915782172E-2"/>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5"/>
              <c:layout>
                <c:manualLayout>
                  <c:x val="1.8236767182805097E-3"/>
                  <c:y val="7.0230339652603627E-2"/>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dLbl>
              <c:idx val="8"/>
              <c:layout>
                <c:manualLayout>
                  <c:x val="-0.1871400163635083"/>
                  <c:y val="-9.0342445438734743E-3"/>
                </c:manualLayout>
              </c:layout>
              <c:tx>
                <c:rich>
                  <a:bodyPr/>
                  <a:lstStyle/>
                  <a:p>
                    <a:pPr>
                      <a:defRPr sz="1400" b="0" i="1" u="none" strike="noStrike" baseline="0">
                        <a:solidFill>
                          <a:srgbClr val="000000"/>
                        </a:solidFill>
                        <a:latin typeface="Arial Cyr"/>
                        <a:ea typeface="Arial Cyr"/>
                        <a:cs typeface="Arial Cyr"/>
                      </a:defRPr>
                    </a:pPr>
                    <a:r>
                      <a:rPr lang="en-US" sz="1400"/>
                      <a:t>Securities
67.0%</a:t>
                    </a:r>
                  </a:p>
                </c:rich>
              </c:tx>
              <c:numFmt formatCode="0.0%" sourceLinked="0"/>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4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'Asset Structure_CII Type'!$A$4:$A$11</c:f>
              <c:strCache>
                <c:ptCount val="6"/>
                <c:pt idx="0">
                  <c:v>Other assets (including AR*)</c:v>
                </c:pt>
                <c:pt idx="1">
                  <c:v>Cash and bank deposits</c:v>
                </c:pt>
                <c:pt idx="2">
                  <c:v>Bank metals</c:v>
                </c:pt>
                <c:pt idx="3">
                  <c:v>State bonds (OVDP)</c:v>
                </c:pt>
                <c:pt idx="4">
                  <c:v>Equities</c:v>
                </c:pt>
                <c:pt idx="5">
                  <c:v>Corporate bonds</c:v>
                </c:pt>
              </c:strCache>
            </c:strRef>
          </c:cat>
          <c:val>
            <c:numRef>
              <c:f>'Asset Structure_CII Type'!$B$4:$B$11</c:f>
              <c:numCache>
                <c:formatCode>0.00%</c:formatCode>
                <c:ptCount val="8"/>
                <c:pt idx="0">
                  <c:v>6.4179729914780242E-2</c:v>
                </c:pt>
                <c:pt idx="1">
                  <c:v>0.25615744427529169</c:v>
                </c:pt>
                <c:pt idx="2">
                  <c:v>9.424154281596266E-3</c:v>
                </c:pt>
                <c:pt idx="3">
                  <c:v>0.24731181378912614</c:v>
                </c:pt>
                <c:pt idx="4">
                  <c:v>0.4160447688947248</c:v>
                </c:pt>
                <c:pt idx="5">
                  <c:v>6.882088844480847E-3</c:v>
                </c:pt>
              </c:numCache>
            </c:numRef>
          </c:val>
        </c:ser>
        <c:dLbls>
          <c:showLegendKey val="0"/>
          <c:showVal val="0"/>
          <c:showCatName val="0"/>
          <c:showSerName val="0"/>
          <c:showPercent val="0"/>
          <c:showBubbleSize val="0"/>
          <c:showLeaderLines val="0"/>
        </c:dLbls>
        <c:gapWidth val="100"/>
        <c:splitType val="pos"/>
        <c:splitPos val="5"/>
        <c:secondPieSize val="75"/>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200" b="0" i="0" u="none" strike="noStrike" baseline="0">
          <a:solidFill>
            <a:srgbClr val="000000"/>
          </a:solidFill>
          <a:latin typeface="Arial Cyr"/>
          <a:ea typeface="Arial Cyr"/>
          <a:cs typeface="Arial Cyr"/>
        </a:defRPr>
      </a:pPr>
      <a:endParaRPr lang="uk-UA"/>
    </a:p>
  </c:txPr>
  <c:printSettings>
    <c:headerFooter alignWithMargins="0"/>
    <c:pageMargins b="1" l="0.75000000000000022" r="0.75000000000000022" t="1" header="0.5" footer="0.5"/>
    <c:pageSetup paperSize="9" orientation="landscape" verticalDpi="0"/>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Cyr"/>
                <a:ea typeface="Arial Cyr"/>
                <a:cs typeface="Arial Cyr"/>
              </a:defRPr>
            </a:pPr>
            <a:r>
              <a:rPr lang="en-US" sz="1600" b="1" i="0" baseline="0"/>
              <a:t>Closed-end CII with Private Issue (ex. Venture)</a:t>
            </a:r>
            <a:endParaRPr lang="ru-RU" sz="1600"/>
          </a:p>
        </c:rich>
      </c:tx>
      <c:layout>
        <c:manualLayout>
          <c:xMode val="edge"/>
          <c:yMode val="edge"/>
          <c:x val="0.15726597707126244"/>
          <c:y val="2.7139913245900815E-2"/>
        </c:manualLayout>
      </c:layout>
      <c:overlay val="0"/>
      <c:spPr>
        <a:noFill/>
        <a:ln w="25400">
          <a:noFill/>
        </a:ln>
      </c:spPr>
    </c:title>
    <c:autoTitleDeleted val="0"/>
    <c:plotArea>
      <c:layout>
        <c:manualLayout>
          <c:layoutTarget val="inner"/>
          <c:xMode val="edge"/>
          <c:yMode val="edge"/>
          <c:x val="0.1248335779134553"/>
          <c:y val="0.24830599429115127"/>
          <c:w val="0.63668355528984988"/>
          <c:h val="0.61310381949164061"/>
        </c:manualLayout>
      </c:layout>
      <c:ofPieChart>
        <c:ofPieType val="bar"/>
        <c:varyColors val="1"/>
        <c:ser>
          <c:idx val="0"/>
          <c:order val="0"/>
          <c:spPr>
            <a:ln w="25400">
              <a:noFill/>
            </a:ln>
          </c:spPr>
          <c:explosion val="5"/>
          <c:dPt>
            <c:idx val="0"/>
            <c:bubble3D val="0"/>
            <c:spPr>
              <a:solidFill>
                <a:srgbClr val="008080"/>
              </a:solidFill>
              <a:ln w="25400">
                <a:noFill/>
              </a:ln>
            </c:spPr>
          </c:dPt>
          <c:dPt>
            <c:idx val="1"/>
            <c:bubble3D val="0"/>
            <c:spPr>
              <a:solidFill>
                <a:srgbClr val="993300"/>
              </a:solidFill>
              <a:ln w="25400">
                <a:noFill/>
              </a:ln>
            </c:spPr>
          </c:dPt>
          <c:dPt>
            <c:idx val="2"/>
            <c:bubble3D val="0"/>
            <c:spPr>
              <a:solidFill>
                <a:srgbClr val="666699"/>
              </a:solidFill>
              <a:ln w="25400">
                <a:noFill/>
              </a:ln>
            </c:spPr>
          </c:dPt>
          <c:dPt>
            <c:idx val="3"/>
            <c:bubble3D val="0"/>
            <c:spPr>
              <a:solidFill>
                <a:srgbClr val="00B050"/>
              </a:solidFill>
              <a:ln w="25400">
                <a:noFill/>
              </a:ln>
            </c:spPr>
          </c:dPt>
          <c:dPt>
            <c:idx val="4"/>
            <c:bubble3D val="0"/>
            <c:spPr>
              <a:solidFill>
                <a:srgbClr val="7030A0"/>
              </a:solidFill>
              <a:ln w="25400">
                <a:noFill/>
              </a:ln>
            </c:spPr>
          </c:dPt>
          <c:dPt>
            <c:idx val="5"/>
            <c:bubble3D val="0"/>
            <c:spPr>
              <a:solidFill>
                <a:schemeClr val="accent2">
                  <a:lumMod val="40000"/>
                  <a:lumOff val="60000"/>
                </a:schemeClr>
              </a:solidFill>
              <a:ln w="25400">
                <a:noFill/>
              </a:ln>
            </c:spPr>
          </c:dPt>
          <c:dPt>
            <c:idx val="6"/>
            <c:bubble3D val="0"/>
            <c:spPr>
              <a:solidFill>
                <a:schemeClr val="accent4">
                  <a:lumMod val="20000"/>
                  <a:lumOff val="80000"/>
                </a:schemeClr>
              </a:solidFill>
              <a:ln w="25400">
                <a:noFill/>
              </a:ln>
            </c:spPr>
          </c:dPt>
          <c:dPt>
            <c:idx val="7"/>
            <c:bubble3D val="0"/>
            <c:spPr>
              <a:solidFill>
                <a:srgbClr val="FFFF00"/>
              </a:solidFill>
              <a:ln w="25400">
                <a:noFill/>
              </a:ln>
            </c:spPr>
          </c:dPt>
          <c:dLbls>
            <c:dLbl>
              <c:idx val="0"/>
              <c:layout>
                <c:manualLayout>
                  <c:x val="4.3599962549071461E-2"/>
                  <c:y val="0.11373179285034651"/>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1"/>
              <c:layout>
                <c:manualLayout>
                  <c:x val="-7.3677805842397902E-3"/>
                  <c:y val="2.5796166915862413E-2"/>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2"/>
              <c:layout>
                <c:manualLayout>
                  <c:x val="4.4478907430864453E-2"/>
                  <c:y val="2.1772570341171672E-2"/>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3"/>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extLst>
                <c:ext xmlns:c15="http://schemas.microsoft.com/office/drawing/2012/chart" uri="{CE6537A1-D6FC-4f65-9D91-7224C49458BB}"/>
              </c:extLst>
            </c:dLbl>
            <c:dLbl>
              <c:idx val="4"/>
              <c:layout>
                <c:manualLayout>
                  <c:x val="-7.8240513707820859E-3"/>
                  <c:y val="-1.3289299793132975E-2"/>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5"/>
              <c:layout>
                <c:manualLayout>
                  <c:x val="-6.5860451344874511E-3"/>
                  <c:y val="-1.313996714246313E-2"/>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separator>
</c:separator>
              <c:extLst>
                <c:ext xmlns:c15="http://schemas.microsoft.com/office/drawing/2012/chart" uri="{CE6537A1-D6FC-4f65-9D91-7224C49458BB}"/>
              </c:extLst>
            </c:dLbl>
            <c:dLbl>
              <c:idx val="6"/>
              <c:layout>
                <c:manualLayout>
                  <c:x val="-6.9863769966474537E-3"/>
                  <c:y val="6.708167631769979E-2"/>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7"/>
              <c:layout>
                <c:manualLayout>
                  <c:x val="-0.17998510909060891"/>
                  <c:y val="-2.9353262611769371E-3"/>
                </c:manualLayout>
              </c:layout>
              <c:tx>
                <c:rich>
                  <a:bodyPr anchorCtr="0"/>
                  <a:lstStyle/>
                  <a:p>
                    <a:pPr marL="0" marR="0" lvl="0" indent="0" algn="ctr" defTabSz="914400" rtl="0" eaLnBrk="1" fontAlgn="auto" latinLnBrk="0" hangingPunct="1">
                      <a:lnSpc>
                        <a:spcPct val="100000"/>
                      </a:lnSpc>
                      <a:spcBef>
                        <a:spcPts val="0"/>
                      </a:spcBef>
                      <a:spcAft>
                        <a:spcPts val="0"/>
                      </a:spcAft>
                      <a:buClrTx/>
                      <a:buSzTx/>
                      <a:buFontTx/>
                      <a:buNone/>
                      <a:tabLst/>
                      <a:defRPr sz="1400" b="0" i="1" u="none" strike="noStrike" kern="1200" baseline="0">
                        <a:solidFill>
                          <a:srgbClr val="000000"/>
                        </a:solidFill>
                        <a:latin typeface="Arial Cyr"/>
                        <a:ea typeface="Arial Cyr"/>
                        <a:cs typeface="Arial Cyr"/>
                      </a:defRPr>
                    </a:pPr>
                    <a:r>
                      <a:rPr lang="en-US"/>
                      <a:t>Securities
30.4%</a:t>
                    </a:r>
                  </a:p>
                </c:rich>
              </c:tx>
              <c:numFmt formatCode="0.0%" sourceLinked="0"/>
              <c:spPr>
                <a:noFill/>
                <a:ln w="25400">
                  <a:noFill/>
                </a:ln>
              </c:spPr>
              <c:dLblPos val="bestFit"/>
              <c:showLegendKey val="1"/>
              <c:showVal val="0"/>
              <c:showCatName val="0"/>
              <c:showSerName val="0"/>
              <c:showPercent val="0"/>
              <c:showBubbleSize val="0"/>
              <c:extLst>
                <c:ext xmlns:c15="http://schemas.microsoft.com/office/drawing/2012/chart" uri="{CE6537A1-D6FC-4f65-9D91-7224C49458BB}"/>
              </c:extLst>
            </c:dLbl>
            <c:dLbl>
              <c:idx val="8"/>
              <c:layout>
                <c:manualLayout>
                  <c:x val="-0.20671697030820621"/>
                  <c:y val="1.5658118111595797E-2"/>
                </c:manualLayout>
              </c:layout>
              <c:tx>
                <c:rich>
                  <a:bodyPr wrap="square" lIns="38100" tIns="19050" rIns="38100" bIns="19050" anchor="ctr">
                    <a:spAutoFit/>
                  </a:bodyPr>
                  <a:lstStyle/>
                  <a:p>
                    <a:pPr>
                      <a:defRPr sz="1400" b="0" i="1" u="none" strike="noStrike" baseline="0">
                        <a:solidFill>
                          <a:srgbClr val="000000"/>
                        </a:solidFill>
                        <a:latin typeface="Arial Cyr"/>
                        <a:ea typeface="Arial Cyr"/>
                        <a:cs typeface="Arial Cyr"/>
                      </a:defRPr>
                    </a:pPr>
                    <a:r>
                      <a:rPr lang="uk-UA" i="1"/>
                      <a:t>Цінні папери</a:t>
                    </a:r>
                    <a:r>
                      <a:rPr lang="uk-UA" i="1" baseline="0"/>
                      <a:t>
28.0%</a:t>
                    </a:r>
                  </a:p>
                </c:rich>
              </c:tx>
              <c:numFmt formatCode="0.0%" sourceLinked="0"/>
              <c:spPr>
                <a:noFill/>
                <a:ln w="25400">
                  <a:noFill/>
                </a:ln>
              </c:spPr>
              <c:dLblPos val="bestFit"/>
              <c:showLegendKey val="1"/>
              <c:showVal val="0"/>
              <c:showCatName val="0"/>
              <c:showSerName val="0"/>
              <c:showPercent val="0"/>
              <c:showBubbleSize val="0"/>
              <c:extLst>
                <c:ext xmlns:c15="http://schemas.microsoft.com/office/drawing/2012/chart" uri="{CE6537A1-D6FC-4f65-9D91-7224C49458BB}"/>
              </c:extLst>
            </c:dLbl>
            <c:dLbl>
              <c:idx val="9"/>
              <c:layout>
                <c:manualLayout>
                  <c:x val="-0.15563339458708486"/>
                  <c:y val="-9.4641614474599706E-3"/>
                </c:manualLayout>
              </c:layout>
              <c:tx>
                <c:rich>
                  <a:bodyPr/>
                  <a:lstStyle/>
                  <a:p>
                    <a:pPr>
                      <a:defRPr sz="1400" b="0" i="1" u="none" strike="noStrike" baseline="0">
                        <a:solidFill>
                          <a:srgbClr val="000000"/>
                        </a:solidFill>
                        <a:latin typeface="Arial Cyr"/>
                        <a:ea typeface="Arial Cyr"/>
                        <a:cs typeface="Arial Cyr"/>
                      </a:defRPr>
                    </a:pPr>
                    <a:r>
                      <a:rPr lang="uk-UA"/>
                      <a:t>Цінні папери
32.32%</a:t>
                    </a:r>
                  </a:p>
                </c:rich>
              </c:tx>
              <c:numFmt formatCode="0.0%" sourceLinked="0"/>
              <c:spPr>
                <a:noFill/>
                <a:ln w="25400">
                  <a:noFill/>
                </a:ln>
              </c:spPr>
              <c:dLblPos val="bestFit"/>
              <c:showLegendKey val="1"/>
              <c:showVal val="0"/>
              <c:showCatName val="0"/>
              <c:showSerName val="0"/>
              <c:showPercent val="0"/>
              <c:showBubbleSize val="0"/>
              <c:extLst>
                <c:ext xmlns:c15="http://schemas.microsoft.com/office/drawing/2012/chart" uri="{CE6537A1-D6FC-4f65-9D91-7224C49458BB}"/>
              </c:extLst>
            </c:dLbl>
            <c:dLbl>
              <c:idx val="10"/>
              <c:layout>
                <c:manualLayout>
                  <c:x val="-0.16845421434339067"/>
                  <c:y val="8.3508873041823421E-3"/>
                </c:manualLayout>
              </c:layout>
              <c:numFmt formatCode="0.0%" sourceLinked="0"/>
              <c:spPr>
                <a:noFill/>
                <a:ln w="25400">
                  <a:noFill/>
                </a:ln>
              </c:spPr>
              <c:txPr>
                <a:bodyPr/>
                <a:lstStyle/>
                <a:p>
                  <a:pPr>
                    <a:defRPr sz="1400" b="0" i="1"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0"/>
              <c:showBubbleSize val="0"/>
              <c:extLst>
                <c:ext xmlns:c15="http://schemas.microsoft.com/office/drawing/2012/chart" uri="{CE6537A1-D6FC-4f65-9D91-7224C49458BB}"/>
              </c:extLst>
            </c:dLbl>
            <c:dLbl>
              <c:idx val="11"/>
              <c:numFmt formatCode="0.0%" sourceLinked="0"/>
              <c:spPr>
                <a:noFill/>
                <a:ln w="25400">
                  <a:noFill/>
                </a:ln>
              </c:spPr>
              <c:txPr>
                <a:bodyPr/>
                <a:lstStyle/>
                <a:p>
                  <a:pPr>
                    <a:defRPr sz="1200" b="0" i="0" u="none" strike="noStrike" baseline="0">
                      <a:solidFill>
                        <a:srgbClr val="000000"/>
                      </a:solidFill>
                      <a:latin typeface="Arial Cyr"/>
                      <a:ea typeface="Arial Cyr"/>
                      <a:cs typeface="Arial Cyr"/>
                    </a:defRPr>
                  </a:pPr>
                  <a:endParaRPr lang="uk-UA"/>
                </a:p>
              </c:txPr>
              <c:showLegendKey val="1"/>
              <c:showVal val="0"/>
              <c:showCatName val="1"/>
              <c:showSerName val="0"/>
              <c:showPercent val="0"/>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4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'Asset Structure_CII Type'!$J$4:$J$10</c:f>
              <c:strCache>
                <c:ptCount val="7"/>
                <c:pt idx="0">
                  <c:v>Other assets (including AR)</c:v>
                </c:pt>
                <c:pt idx="1">
                  <c:v>Real estate</c:v>
                </c:pt>
                <c:pt idx="2">
                  <c:v>Cash and bank deposits</c:v>
                </c:pt>
                <c:pt idx="3">
                  <c:v>State bonds (OVDP)</c:v>
                </c:pt>
                <c:pt idx="4">
                  <c:v>Equities</c:v>
                </c:pt>
                <c:pt idx="5">
                  <c:v>Corporate bonds</c:v>
                </c:pt>
                <c:pt idx="6">
                  <c:v>Promissory notes</c:v>
                </c:pt>
              </c:strCache>
            </c:strRef>
          </c:cat>
          <c:val>
            <c:numRef>
              <c:f>'Asset Structure_CII Type'!$K$4:$K$10</c:f>
              <c:numCache>
                <c:formatCode>0.0%</c:formatCode>
                <c:ptCount val="7"/>
                <c:pt idx="0">
                  <c:v>0.5267175000654678</c:v>
                </c:pt>
                <c:pt idx="1">
                  <c:v>8.4278888174919647E-4</c:v>
                </c:pt>
                <c:pt idx="2">
                  <c:v>0.16845216211485364</c:v>
                </c:pt>
                <c:pt idx="3">
                  <c:v>1.9112878569451142E-2</c:v>
                </c:pt>
                <c:pt idx="4">
                  <c:v>0.22771084944503989</c:v>
                </c:pt>
                <c:pt idx="5">
                  <c:v>5.2473628653355149E-2</c:v>
                </c:pt>
                <c:pt idx="6">
                  <c:v>4.6901922700832727E-3</c:v>
                </c:pt>
              </c:numCache>
            </c:numRef>
          </c:val>
        </c:ser>
        <c:dLbls>
          <c:showLegendKey val="0"/>
          <c:showVal val="0"/>
          <c:showCatName val="0"/>
          <c:showSerName val="0"/>
          <c:showPercent val="0"/>
          <c:showBubbleSize val="0"/>
          <c:showLeaderLines val="0"/>
        </c:dLbls>
        <c:gapWidth val="100"/>
        <c:splitType val="pos"/>
        <c:splitPos val="4"/>
        <c:secondPieSize val="80"/>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200" b="0" i="0" u="none" strike="noStrike" baseline="0">
          <a:solidFill>
            <a:srgbClr val="000000"/>
          </a:solidFill>
          <a:latin typeface="Arial Cyr"/>
          <a:ea typeface="Arial Cyr"/>
          <a:cs typeface="Arial Cyr"/>
        </a:defRPr>
      </a:pPr>
      <a:endParaRPr lang="uk-UA"/>
    </a:p>
  </c:txPr>
  <c:printSettings>
    <c:headerFooter alignWithMargins="0"/>
    <c:pageMargins b="1" l="0.75000000000000022" r="0.75000000000000022" t="1" header="0.5" footer="0.5"/>
    <c:pageSetup paperSize="9" orientation="landscape" verticalDpi="0"/>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75" b="1" i="0" u="none" strike="noStrike" baseline="0">
                <a:solidFill>
                  <a:srgbClr val="000000"/>
                </a:solidFill>
                <a:latin typeface="Arial Cyr"/>
                <a:ea typeface="Arial Cyr"/>
                <a:cs typeface="Arial Cyr"/>
              </a:defRPr>
            </a:pPr>
            <a:r>
              <a:rPr lang="en-US"/>
              <a:t>Venture CII</a:t>
            </a:r>
            <a:endParaRPr lang="uk-UA"/>
          </a:p>
        </c:rich>
      </c:tx>
      <c:layout>
        <c:manualLayout>
          <c:xMode val="edge"/>
          <c:yMode val="edge"/>
          <c:x val="0.41153371882301759"/>
          <c:y val="1.1337710845584862E-2"/>
        </c:manualLayout>
      </c:layout>
      <c:overlay val="0"/>
      <c:spPr>
        <a:noFill/>
        <a:ln w="25400">
          <a:noFill/>
        </a:ln>
      </c:spPr>
    </c:title>
    <c:autoTitleDeleted val="0"/>
    <c:plotArea>
      <c:layout>
        <c:manualLayout>
          <c:layoutTarget val="inner"/>
          <c:xMode val="edge"/>
          <c:yMode val="edge"/>
          <c:x val="0.13175629984492096"/>
          <c:y val="0.24768661647371867"/>
          <c:w val="0.66554509068173051"/>
          <c:h val="0.66079733381296291"/>
        </c:manualLayout>
      </c:layout>
      <c:ofPieChart>
        <c:ofPieType val="bar"/>
        <c:varyColors val="1"/>
        <c:ser>
          <c:idx val="0"/>
          <c:order val="0"/>
          <c:spPr>
            <a:ln w="25400">
              <a:noFill/>
            </a:ln>
          </c:spPr>
          <c:explosion val="6"/>
          <c:dPt>
            <c:idx val="0"/>
            <c:bubble3D val="0"/>
            <c:spPr>
              <a:solidFill>
                <a:srgbClr val="008080"/>
              </a:solidFill>
              <a:ln w="25400">
                <a:noFill/>
              </a:ln>
            </c:spPr>
          </c:dPt>
          <c:dPt>
            <c:idx val="1"/>
            <c:bubble3D val="0"/>
            <c:spPr>
              <a:solidFill>
                <a:srgbClr val="993300"/>
              </a:solidFill>
              <a:ln w="25400">
                <a:noFill/>
              </a:ln>
            </c:spPr>
          </c:dPt>
          <c:dPt>
            <c:idx val="2"/>
            <c:bubble3D val="0"/>
            <c:spPr>
              <a:solidFill>
                <a:srgbClr val="666699"/>
              </a:solidFill>
              <a:ln w="25400">
                <a:noFill/>
              </a:ln>
            </c:spPr>
          </c:dPt>
          <c:dPt>
            <c:idx val="3"/>
            <c:bubble3D val="0"/>
            <c:spPr>
              <a:solidFill>
                <a:srgbClr val="008000"/>
              </a:solidFill>
              <a:ln w="25400">
                <a:noFill/>
              </a:ln>
            </c:spPr>
          </c:dPt>
          <c:dPt>
            <c:idx val="4"/>
            <c:bubble3D val="0"/>
            <c:spPr>
              <a:solidFill>
                <a:srgbClr val="008000"/>
              </a:solidFill>
              <a:ln w="25400">
                <a:noFill/>
              </a:ln>
            </c:spPr>
          </c:dPt>
          <c:dPt>
            <c:idx val="5"/>
            <c:bubble3D val="0"/>
            <c:spPr>
              <a:solidFill>
                <a:srgbClr val="7030A0"/>
              </a:solidFill>
              <a:ln w="25400">
                <a:noFill/>
              </a:ln>
            </c:spPr>
          </c:dPt>
          <c:dPt>
            <c:idx val="6"/>
            <c:bubble3D val="0"/>
            <c:spPr>
              <a:solidFill>
                <a:schemeClr val="accent2">
                  <a:lumMod val="60000"/>
                  <a:lumOff val="40000"/>
                </a:schemeClr>
              </a:solidFill>
              <a:ln w="25400">
                <a:noFill/>
              </a:ln>
            </c:spPr>
          </c:dPt>
          <c:dPt>
            <c:idx val="7"/>
            <c:bubble3D val="0"/>
            <c:spPr>
              <a:solidFill>
                <a:srgbClr val="CCCCFF"/>
              </a:solidFill>
              <a:ln w="25400">
                <a:noFill/>
              </a:ln>
            </c:spPr>
          </c:dPt>
          <c:dPt>
            <c:idx val="8"/>
            <c:bubble3D val="0"/>
            <c:spPr>
              <a:solidFill>
                <a:srgbClr val="CCFFCC"/>
              </a:solidFill>
              <a:ln w="25400">
                <a:noFill/>
              </a:ln>
            </c:spPr>
          </c:dPt>
          <c:dPt>
            <c:idx val="9"/>
            <c:bubble3D val="0"/>
            <c:spPr>
              <a:solidFill>
                <a:srgbClr val="99CCFF"/>
              </a:solidFill>
              <a:ln w="25400">
                <a:noFill/>
              </a:ln>
            </c:spPr>
          </c:dPt>
          <c:dPt>
            <c:idx val="10"/>
            <c:bubble3D val="0"/>
            <c:spPr>
              <a:solidFill>
                <a:srgbClr val="FFFF00"/>
              </a:solidFill>
              <a:ln w="25400">
                <a:noFill/>
              </a:ln>
            </c:spPr>
          </c:dPt>
          <c:dLbls>
            <c:dLbl>
              <c:idx val="0"/>
              <c:layout>
                <c:manualLayout>
                  <c:x val="0"/>
                  <c:y val="0.28071316448707878"/>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1"/>
              <c:layout>
                <c:manualLayout>
                  <c:x val="-0.27392984698488793"/>
                  <c:y val="-0.1028496547633837"/>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2"/>
              <c:layout>
                <c:manualLayout>
                  <c:x val="-9.574099271645363E-2"/>
                  <c:y val="-5.3314547319374614E-2"/>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layout>
                <c:manualLayout>
                  <c:x val="-1.7532996615683717E-3"/>
                  <c:y val="-9.0185124899726854E-2"/>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6"/>
              <c:layout>
                <c:manualLayout>
                  <c:x val="-5.3568324170748813E-3"/>
                  <c:y val="-6.1084404347499163E-3"/>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7"/>
              <c:layout>
                <c:manualLayout>
                  <c:x val="-5.218136760701886E-3"/>
                  <c:y val="8.119110723347564E-2"/>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separator>
</c:separator>
              <c:extLst>
                <c:ext xmlns:c15="http://schemas.microsoft.com/office/drawing/2012/chart" uri="{CE6537A1-D6FC-4f65-9D91-7224C49458BB}"/>
              </c:extLst>
            </c:dLbl>
            <c:dLbl>
              <c:idx val="8"/>
              <c:delete val="1"/>
              <c:extLst>
                <c:ext xmlns:c15="http://schemas.microsoft.com/office/drawing/2012/chart" uri="{CE6537A1-D6FC-4f65-9D91-7224C49458BB}"/>
              </c:extLst>
            </c:dLbl>
            <c:dLbl>
              <c:idx val="9"/>
              <c:delete val="1"/>
              <c:extLst>
                <c:ext xmlns:c15="http://schemas.microsoft.com/office/drawing/2012/chart" uri="{CE6537A1-D6FC-4f65-9D91-7224C49458BB}"/>
              </c:extLst>
            </c:dLbl>
            <c:dLbl>
              <c:idx val="10"/>
              <c:layout>
                <c:manualLayout>
                  <c:x val="-0.19073685955693997"/>
                  <c:y val="9.4529927253505491E-3"/>
                </c:manualLayout>
              </c:layout>
              <c:tx>
                <c:rich>
                  <a:bodyPr wrap="square" lIns="38100" tIns="19050" rIns="38100" bIns="19050" anchor="ctr">
                    <a:noAutofit/>
                  </a:bodyPr>
                  <a:lstStyle/>
                  <a:p>
                    <a:pPr>
                      <a:defRPr sz="1400" b="0" i="1" u="none" strike="noStrike" baseline="0">
                        <a:solidFill>
                          <a:srgbClr val="000000"/>
                        </a:solidFill>
                        <a:latin typeface="Arial Cyr"/>
                        <a:ea typeface="Arial Cyr"/>
                        <a:cs typeface="Arial Cyr"/>
                      </a:defRPr>
                    </a:pPr>
                    <a:r>
                      <a:rPr lang="en-US" sz="1400" b="0" i="1" u="none" strike="noStrike" baseline="0">
                        <a:effectLst/>
                      </a:rPr>
                      <a:t>Securities</a:t>
                    </a:r>
                    <a:r>
                      <a:rPr lang="en-US" sz="1400" b="0" i="1" u="none" strike="noStrike" baseline="0"/>
                      <a:t> </a:t>
                    </a:r>
                    <a:r>
                      <a:rPr lang="en-US" i="1" baseline="0"/>
                      <a:t>
19.0%</a:t>
                    </a:r>
                  </a:p>
                </c:rich>
              </c:tx>
              <c:numFmt formatCode="0.0%" sourceLinked="0"/>
              <c:spPr>
                <a:noFill/>
                <a:ln w="25400">
                  <a:noFill/>
                </a:ln>
              </c:spPr>
              <c:dLblPos val="bestFit"/>
              <c:showLegendKey val="1"/>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dLbl>
              <c:idx val="11"/>
              <c:layout>
                <c:manualLayout>
                  <c:x val="-0.17105711741288845"/>
                  <c:y val="1.3618760052360086E-2"/>
                </c:manualLayout>
              </c:layout>
              <c:tx>
                <c:rich>
                  <a:bodyPr/>
                  <a:lstStyle/>
                  <a:p>
                    <a:pPr>
                      <a:defRPr sz="1400" b="0" i="1" u="none" strike="noStrike" baseline="0">
                        <a:solidFill>
                          <a:srgbClr val="000000"/>
                        </a:solidFill>
                        <a:latin typeface="Arial Cyr"/>
                        <a:ea typeface="Arial Cyr"/>
                        <a:cs typeface="Arial Cyr"/>
                      </a:defRPr>
                    </a:pPr>
                    <a:r>
                      <a:rPr lang="uk-UA"/>
                      <a:t>Цінні папери 21.49%</a:t>
                    </a:r>
                  </a:p>
                </c:rich>
              </c:tx>
              <c:numFmt formatCode="0.0%" sourceLinked="0"/>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4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'Asset Structure_CII Type'!$A$71:$A$80</c:f>
              <c:strCache>
                <c:ptCount val="10"/>
                <c:pt idx="0">
                  <c:v>Other assets (including AR)</c:v>
                </c:pt>
                <c:pt idx="1">
                  <c:v>Real estate</c:v>
                </c:pt>
                <c:pt idx="2">
                  <c:v>Moneys and bank deposits</c:v>
                </c:pt>
                <c:pt idx="3">
                  <c:v>Bank metals</c:v>
                </c:pt>
                <c:pt idx="4">
                  <c:v>State bonds (OVDP)</c:v>
                </c:pt>
                <c:pt idx="5">
                  <c:v>Equities</c:v>
                </c:pt>
                <c:pt idx="6">
                  <c:v>Corporate bonds</c:v>
                </c:pt>
                <c:pt idx="7">
                  <c:v>Promissory notes</c:v>
                </c:pt>
                <c:pt idx="8">
                  <c:v>Mortgage</c:v>
                </c:pt>
                <c:pt idx="9">
                  <c:v>Other securities</c:v>
                </c:pt>
              </c:strCache>
            </c:strRef>
          </c:cat>
          <c:val>
            <c:numRef>
              <c:f>'Asset Structure_CII Type'!$B$71:$B$80</c:f>
              <c:numCache>
                <c:formatCode>0.00%</c:formatCode>
                <c:ptCount val="10"/>
                <c:pt idx="0">
                  <c:v>0.76609533793703477</c:v>
                </c:pt>
                <c:pt idx="1">
                  <c:v>3.0992063476759368E-2</c:v>
                </c:pt>
                <c:pt idx="2">
                  <c:v>1.2670639948718067E-2</c:v>
                </c:pt>
                <c:pt idx="3">
                  <c:v>1.0530214539761479E-5</c:v>
                </c:pt>
                <c:pt idx="4">
                  <c:v>6.9436482609646548E-4</c:v>
                </c:pt>
                <c:pt idx="5">
                  <c:v>0.10137943212191702</c:v>
                </c:pt>
                <c:pt idx="6">
                  <c:v>3.1921300728971105E-2</c:v>
                </c:pt>
                <c:pt idx="7">
                  <c:v>5.371584821754731E-2</c:v>
                </c:pt>
                <c:pt idx="8">
                  <c:v>4.312822145490585E-5</c:v>
                </c:pt>
                <c:pt idx="9">
                  <c:v>2.4773543069611091E-3</c:v>
                </c:pt>
              </c:numCache>
            </c:numRef>
          </c:val>
        </c:ser>
        <c:dLbls>
          <c:showLegendKey val="0"/>
          <c:showVal val="0"/>
          <c:showCatName val="0"/>
          <c:showSerName val="0"/>
          <c:showPercent val="0"/>
          <c:showBubbleSize val="0"/>
          <c:showLeaderLines val="0"/>
        </c:dLbls>
        <c:gapWidth val="100"/>
        <c:splitType val="pos"/>
        <c:splitPos val="7"/>
        <c:secondPieSize val="80"/>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200" b="0" i="0" u="none" strike="noStrike" baseline="0">
          <a:solidFill>
            <a:srgbClr val="000000"/>
          </a:solidFill>
          <a:latin typeface="Arial Cyr"/>
          <a:ea typeface="Arial Cyr"/>
          <a:cs typeface="Arial Cyr"/>
        </a:defRPr>
      </a:pPr>
      <a:endParaRPr lang="uk-UA"/>
    </a:p>
  </c:txPr>
  <c:printSettings>
    <c:headerFooter alignWithMargins="0"/>
    <c:pageMargins b="1" l="0.75000000000000022" r="0.75000000000000022" t="1" header="0.5" footer="0.5"/>
    <c:pageSetup paperSize="9" orientation="landscape" verticalDpi="0"/>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За 3 квартал</c:v>
          </c:tx>
          <c:spPr>
            <a:solidFill>
              <a:srgbClr val="00CCFF"/>
            </a:solidFill>
            <a:ln w="12700">
              <a:solidFill>
                <a:srgbClr val="000000"/>
              </a:solidFill>
              <a:prstDash val="solid"/>
            </a:ln>
          </c:spPr>
          <c:invertIfNegative val="0"/>
          <c:dLbls>
            <c:dLbl>
              <c:idx val="0"/>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1"/>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2"/>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3"/>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4"/>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5"/>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6"/>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25" b="1" i="0" u="none" strike="noStrike" baseline="0">
                    <a:solidFill>
                      <a:srgbClr val="00008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Lst>
        </c:ser>
        <c:ser>
          <c:idx val="1"/>
          <c:order val="1"/>
          <c:tx>
            <c:v>За 9 місяців з початку року</c:v>
          </c:tx>
          <c:spPr>
            <a:solidFill>
              <a:srgbClr val="FF9900"/>
            </a:solidFill>
            <a:ln w="12700">
              <a:solidFill>
                <a:srgbClr val="000000"/>
              </a:solidFill>
              <a:prstDash val="solid"/>
            </a:ln>
          </c:spPr>
          <c:invertIfNegative val="0"/>
          <c:dLbls>
            <c:dLbl>
              <c:idx val="3"/>
              <c:spPr>
                <a:noFill/>
                <a:ln w="25400">
                  <a:noFill/>
                </a:ln>
              </c:spPr>
              <c:txPr>
                <a:bodyPr/>
                <a:lstStyle/>
                <a:p>
                  <a:pPr>
                    <a:defRPr sz="125" b="1" i="0" u="none" strike="noStrike" baseline="0">
                      <a:solidFill>
                        <a:srgbClr val="333333"/>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4"/>
              <c:spPr>
                <a:noFill/>
                <a:ln w="25400">
                  <a:noFill/>
                </a:ln>
              </c:spPr>
              <c:txPr>
                <a:bodyPr/>
                <a:lstStyle/>
                <a:p>
                  <a:pPr>
                    <a:defRPr sz="125" b="1" i="0" u="none" strike="noStrike" baseline="0">
                      <a:solidFill>
                        <a:srgbClr val="333333"/>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25" b="1" i="0" u="none" strike="noStrike" baseline="0">
                    <a:solidFill>
                      <a:srgbClr val="333333"/>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457914784"/>
        <c:axId val="457915344"/>
      </c:barChart>
      <c:catAx>
        <c:axId val="457914784"/>
        <c:scaling>
          <c:orientation val="minMax"/>
        </c:scaling>
        <c:delete val="0"/>
        <c:axPos val="b"/>
        <c:numFmt formatCode="General" sourceLinked="1"/>
        <c:majorTickMark val="out"/>
        <c:minorTickMark val="none"/>
        <c:tickLblPos val="nextTo"/>
        <c:spPr>
          <a:ln w="3175">
            <a:solidFill>
              <a:srgbClr val="000000"/>
            </a:solidFill>
            <a:prstDash val="solid"/>
          </a:ln>
        </c:spPr>
        <c:txPr>
          <a:bodyPr rot="-2820000" vert="horz"/>
          <a:lstStyle/>
          <a:p>
            <a:pPr>
              <a:defRPr sz="150" b="1" i="0" u="none" strike="noStrike" baseline="0">
                <a:solidFill>
                  <a:srgbClr val="000000"/>
                </a:solidFill>
                <a:latin typeface="Arial Cyr"/>
                <a:ea typeface="Arial Cyr"/>
                <a:cs typeface="Arial Cyr"/>
              </a:defRPr>
            </a:pPr>
            <a:endParaRPr lang="uk-UA"/>
          </a:p>
        </c:txPr>
        <c:crossAx val="457915344"/>
        <c:crosses val="autoZero"/>
        <c:auto val="1"/>
        <c:lblAlgn val="ctr"/>
        <c:lblOffset val="100"/>
        <c:tickLblSkip val="1"/>
        <c:tickMarkSkip val="1"/>
        <c:noMultiLvlLbl val="0"/>
      </c:catAx>
      <c:valAx>
        <c:axId val="45791534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Cyr"/>
                <a:ea typeface="Arial Cyr"/>
                <a:cs typeface="Arial Cyr"/>
              </a:defRPr>
            </a:pPr>
            <a:endParaRPr lang="uk-UA"/>
          </a:p>
        </c:txPr>
        <c:crossAx val="457914784"/>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Arial Cyr"/>
              <a:ea typeface="Arial Cyr"/>
              <a:cs typeface="Arial Cyr"/>
            </a:defRPr>
          </a:pPr>
          <a:endParaRPr lang="uk-UA"/>
        </a:p>
      </c:txPr>
    </c:legend>
    <c:plotVisOnly val="1"/>
    <c:dispBlanksAs val="gap"/>
    <c:showDLblsOverMax val="0"/>
  </c:chart>
  <c:spPr>
    <a:solidFill>
      <a:srgbClr val="FFFFFF"/>
    </a:solidFill>
    <a:ln w="3175">
      <a:solidFill>
        <a:srgbClr val="000000"/>
      </a:solidFill>
      <a:prstDash val="solid"/>
    </a:ln>
  </c:spPr>
  <c:txPr>
    <a:bodyPr/>
    <a:lstStyle/>
    <a:p>
      <a:pPr>
        <a:defRPr sz="300" b="0" i="0" u="none" strike="noStrike" baseline="0">
          <a:solidFill>
            <a:srgbClr val="000000"/>
          </a:solidFill>
          <a:latin typeface="Arial Cyr"/>
          <a:ea typeface="Arial Cyr"/>
          <a:cs typeface="Arial Cyr"/>
        </a:defRPr>
      </a:pPr>
      <a:endParaRPr lang="uk-UA"/>
    </a:p>
  </c:txPr>
  <c:printSettings>
    <c:headerFooter alignWithMargins="0"/>
    <c:pageMargins b="1" l="0.75000000000000022" r="0.75000000000000022" t="1" header="0.5" footer="0.5"/>
    <c:pageSetup paperSize="9" orientation="landscape" verticalDpi="1200"/>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spPr>
            <a:solidFill>
              <a:srgbClr val="9999FF"/>
            </a:solidFill>
            <a:ln w="12700">
              <a:solidFill>
                <a:srgbClr val="000000"/>
              </a:solidFill>
              <a:prstDash val="solid"/>
            </a:ln>
          </c:spPr>
          <c:invertIfNegative val="0"/>
          <c:dLbls>
            <c:dLbl>
              <c:idx val="0"/>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1"/>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2"/>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3"/>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4"/>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5"/>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6"/>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200" b="1" i="0" u="none" strike="noStrike" baseline="0">
                    <a:solidFill>
                      <a:srgbClr val="00000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457917584"/>
        <c:axId val="457918144"/>
      </c:barChart>
      <c:catAx>
        <c:axId val="457917584"/>
        <c:scaling>
          <c:orientation val="minMax"/>
        </c:scaling>
        <c:delete val="0"/>
        <c:axPos val="b"/>
        <c:numFmt formatCode="General" sourceLinked="1"/>
        <c:majorTickMark val="out"/>
        <c:minorTickMark val="none"/>
        <c:tickLblPos val="nextTo"/>
        <c:spPr>
          <a:ln w="3175">
            <a:solidFill>
              <a:srgbClr val="000000"/>
            </a:solidFill>
            <a:prstDash val="solid"/>
          </a:ln>
        </c:spPr>
        <c:txPr>
          <a:bodyPr rot="-3600000" vert="horz"/>
          <a:lstStyle/>
          <a:p>
            <a:pPr>
              <a:defRPr sz="200" b="1" i="0" u="none" strike="noStrike" baseline="0">
                <a:solidFill>
                  <a:srgbClr val="000000"/>
                </a:solidFill>
                <a:latin typeface="Arial Cyr"/>
                <a:ea typeface="Arial Cyr"/>
                <a:cs typeface="Arial Cyr"/>
              </a:defRPr>
            </a:pPr>
            <a:endParaRPr lang="uk-UA"/>
          </a:p>
        </c:txPr>
        <c:crossAx val="457918144"/>
        <c:crosses val="autoZero"/>
        <c:auto val="1"/>
        <c:lblAlgn val="ctr"/>
        <c:lblOffset val="100"/>
        <c:tickLblSkip val="1"/>
        <c:tickMarkSkip val="1"/>
        <c:noMultiLvlLbl val="0"/>
      </c:catAx>
      <c:valAx>
        <c:axId val="45791814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Cyr"/>
                <a:ea typeface="Arial Cyr"/>
                <a:cs typeface="Arial Cyr"/>
              </a:defRPr>
            </a:pPr>
            <a:endParaRPr lang="uk-UA"/>
          </a:p>
        </c:txPr>
        <c:crossAx val="45791758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Cyr"/>
          <a:ea typeface="Arial Cyr"/>
          <a:cs typeface="Arial Cyr"/>
        </a:defRPr>
      </a:pPr>
      <a:endParaRPr lang="uk-UA"/>
    </a:p>
  </c:txPr>
  <c:printSettings>
    <c:headerFooter alignWithMargins="0"/>
    <c:pageMargins b="1" l="0.75000000000000022" r="0.75000000000000022" t="1" header="0.5" footer="0.5"/>
    <c:pageSetup paperSize="9" orientation="landscape" verticalDpi="1200"/>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dLbl>
              <c:idx val="6"/>
              <c:spPr>
                <a:noFill/>
                <a:ln w="25400">
                  <a:noFill/>
                </a:ln>
              </c:spPr>
              <c:txPr>
                <a:bodyPr/>
                <a:lstStyle/>
                <a:p>
                  <a:pPr>
                    <a:defRPr sz="200" b="0"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7"/>
              <c:spPr>
                <a:noFill/>
                <a:ln w="25400">
                  <a:noFill/>
                </a:ln>
              </c:spPr>
              <c:txPr>
                <a:bodyPr/>
                <a:lstStyle/>
                <a:p>
                  <a:pPr>
                    <a:defRPr sz="200" b="0"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200" b="0" i="0" u="none" strike="noStrike" baseline="0">
                    <a:solidFill>
                      <a:srgbClr val="00000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457920384"/>
        <c:axId val="457920944"/>
      </c:barChart>
      <c:catAx>
        <c:axId val="4579203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Cyr"/>
                <a:ea typeface="Arial Cyr"/>
                <a:cs typeface="Arial Cyr"/>
              </a:defRPr>
            </a:pPr>
            <a:endParaRPr lang="uk-UA"/>
          </a:p>
        </c:txPr>
        <c:crossAx val="457920944"/>
        <c:crosses val="autoZero"/>
        <c:auto val="0"/>
        <c:lblAlgn val="ctr"/>
        <c:lblOffset val="100"/>
        <c:tickLblSkip val="1"/>
        <c:tickMarkSkip val="1"/>
        <c:noMultiLvlLbl val="0"/>
      </c:catAx>
      <c:valAx>
        <c:axId val="45792094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Cyr"/>
                <a:ea typeface="Arial Cyr"/>
                <a:cs typeface="Arial Cyr"/>
              </a:defRPr>
            </a:pPr>
            <a:endParaRPr lang="uk-UA"/>
          </a:p>
        </c:txPr>
        <c:crossAx val="45792038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Cyr"/>
          <a:ea typeface="Arial Cyr"/>
          <a:cs typeface="Arial Cyr"/>
        </a:defRPr>
      </a:pPr>
      <a:endParaRPr lang="uk-UA"/>
    </a:p>
  </c:txPr>
  <c:printSettings>
    <c:headerFooter alignWithMargins="0"/>
    <c:pageMargins b="1" l="0.75000000000000022" r="0.75000000000000022" t="1" header="0.5" footer="0.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Cyr"/>
                <a:ea typeface="Arial Cyr"/>
                <a:cs typeface="Arial Cyr"/>
              </a:defRPr>
            </a:pPr>
            <a:r>
              <a:rPr lang="uk-UA"/>
              <a:t>01.10.2008</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explosion val="16"/>
          <c:dLbls>
            <c:dLbl>
              <c:idx val="0"/>
              <c:numFmt formatCode="0%" sourceLinked="0"/>
              <c:spPr>
                <a:noFill/>
                <a:ln w="25400">
                  <a:noFill/>
                </a:ln>
              </c:spPr>
              <c:txPr>
                <a:bodyPr/>
                <a:lstStyle/>
                <a:p>
                  <a:pPr>
                    <a:defRPr sz="25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Lst>
            </c:dLbl>
            <c:dLbl>
              <c:idx val="1"/>
              <c:tx>
                <c:rich>
                  <a:bodyPr/>
                  <a:lstStyle/>
                  <a:p>
                    <a:pPr>
                      <a:defRPr sz="250" b="0" i="0" u="none" strike="noStrike" baseline="0">
                        <a:solidFill>
                          <a:srgbClr val="000000"/>
                        </a:solidFill>
                        <a:latin typeface="Arial Cyr"/>
                        <a:ea typeface="Arial Cyr"/>
                        <a:cs typeface="Arial Cyr"/>
                      </a:defRPr>
                    </a:pPr>
                    <a:r>
                      <a:rPr lang="uk-UA"/>
                      <a:t>інтервальні
7%</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2"/>
              <c:numFmt formatCode="0%" sourceLinked="0"/>
              <c:spPr>
                <a:noFill/>
                <a:ln w="25400">
                  <a:noFill/>
                </a:ln>
              </c:spPr>
              <c:txPr>
                <a:bodyPr/>
                <a:lstStyle/>
                <a:p>
                  <a:pPr>
                    <a:defRPr sz="25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Lst>
            </c:dLbl>
            <c:numFmt formatCode="0%" sourceLinked="0"/>
            <c:spPr>
              <a:noFill/>
              <a:ln w="25400">
                <a:noFill/>
              </a:ln>
            </c:spPr>
            <c:txPr>
              <a:bodyPr wrap="square" lIns="38100" tIns="19050" rIns="38100" bIns="19050" anchor="ctr">
                <a:spAutoFit/>
              </a:bodyPr>
              <a:lstStyle/>
              <a:p>
                <a:pPr>
                  <a:defRPr sz="25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1"/>
            <c:extLst>
              <c:ext xmlns:c15="http://schemas.microsoft.com/office/drawing/2012/chart" uri="{CE6537A1-D6FC-4f65-9D91-7224C49458BB}"/>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Cyr"/>
          <a:ea typeface="Arial Cyr"/>
          <a:cs typeface="Arial Cyr"/>
        </a:defRPr>
      </a:pPr>
      <a:endParaRPr lang="uk-UA"/>
    </a:p>
  </c:txPr>
  <c:printSettings>
    <c:headerFooter alignWithMargins="0"/>
    <c:pageMargins b="1" l="0.75000000000000022" r="0.75000000000000022" t="1" header="0.5" footer="0.5"/>
    <c:pageSetup paperSize="9" orientation="landscape" verticalDpi="0"/>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Cyr"/>
                <a:ea typeface="Arial Cyr"/>
                <a:cs typeface="Arial Cyr"/>
              </a:defRPr>
            </a:pPr>
            <a:r>
              <a:rPr lang="uk-UA"/>
              <a:t>31.12.2008</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explosion val="16"/>
          <c:dLbls>
            <c:dLbl>
              <c:idx val="0"/>
              <c:numFmt formatCode="0%" sourceLinked="0"/>
              <c:spPr>
                <a:noFill/>
                <a:ln w="25400">
                  <a:noFill/>
                </a:ln>
              </c:spPr>
              <c:txPr>
                <a:bodyPr/>
                <a:lstStyle/>
                <a:p>
                  <a:pPr>
                    <a:defRPr sz="25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Lst>
            </c:dLbl>
            <c:dLbl>
              <c:idx val="1"/>
              <c:tx>
                <c:rich>
                  <a:bodyPr/>
                  <a:lstStyle/>
                  <a:p>
                    <a:pPr>
                      <a:defRPr sz="250" b="0" i="0" u="none" strike="noStrike" baseline="0">
                        <a:solidFill>
                          <a:srgbClr val="000000"/>
                        </a:solidFill>
                        <a:latin typeface="Arial Cyr"/>
                        <a:ea typeface="Arial Cyr"/>
                        <a:cs typeface="Arial Cyr"/>
                      </a:defRPr>
                    </a:pPr>
                    <a:r>
                      <a:rPr lang="uk-UA"/>
                      <a:t>інтервальні
7%</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2"/>
              <c:numFmt formatCode="0%" sourceLinked="0"/>
              <c:spPr>
                <a:noFill/>
                <a:ln w="25400">
                  <a:noFill/>
                </a:ln>
              </c:spPr>
              <c:txPr>
                <a:bodyPr/>
                <a:lstStyle/>
                <a:p>
                  <a:pPr>
                    <a:defRPr sz="25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Lst>
            </c:dLbl>
            <c:numFmt formatCode="0%" sourceLinked="0"/>
            <c:spPr>
              <a:noFill/>
              <a:ln w="25400">
                <a:noFill/>
              </a:ln>
            </c:spPr>
            <c:txPr>
              <a:bodyPr wrap="square" lIns="38100" tIns="19050" rIns="38100" bIns="19050" anchor="ctr">
                <a:spAutoFit/>
              </a:bodyPr>
              <a:lstStyle/>
              <a:p>
                <a:pPr>
                  <a:defRPr sz="25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1"/>
            <c:extLst>
              <c:ext xmlns:c15="http://schemas.microsoft.com/office/drawing/2012/chart" uri="{CE6537A1-D6FC-4f65-9D91-7224C49458BB}"/>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Cyr"/>
          <a:ea typeface="Arial Cyr"/>
          <a:cs typeface="Arial Cyr"/>
        </a:defRPr>
      </a:pPr>
      <a:endParaRPr lang="uk-UA"/>
    </a:p>
  </c:txPr>
  <c:printSettings>
    <c:headerFooter alignWithMargins="0"/>
    <c:pageMargins b="1" l="0.75000000000000022" r="0.75000000000000022" t="1" header="0.5" footer="0.5"/>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spPr>
            <a:solidFill>
              <a:srgbClr val="9999FF"/>
            </a:solidFill>
            <a:ln w="12700">
              <a:solidFill>
                <a:srgbClr val="000000"/>
              </a:solidFill>
              <a:prstDash val="solid"/>
            </a:ln>
          </c:spPr>
          <c:invertIfNegative val="0"/>
          <c:dLbls>
            <c:dLbl>
              <c:idx val="0"/>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1"/>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2"/>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3"/>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4"/>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5"/>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6"/>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200" b="1" i="0" u="none" strike="noStrike" baseline="0">
                    <a:solidFill>
                      <a:srgbClr val="00000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'[1]Доходність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'[1]Доходність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axId val="374761968"/>
        <c:axId val="374762528"/>
      </c:barChart>
      <c:catAx>
        <c:axId val="374761968"/>
        <c:scaling>
          <c:orientation val="minMax"/>
        </c:scaling>
        <c:delete val="0"/>
        <c:axPos val="b"/>
        <c:numFmt formatCode="General" sourceLinked="1"/>
        <c:majorTickMark val="out"/>
        <c:minorTickMark val="none"/>
        <c:tickLblPos val="nextTo"/>
        <c:spPr>
          <a:ln w="3175">
            <a:solidFill>
              <a:srgbClr val="000000"/>
            </a:solidFill>
            <a:prstDash val="solid"/>
          </a:ln>
        </c:spPr>
        <c:txPr>
          <a:bodyPr rot="-3600000" vert="horz"/>
          <a:lstStyle/>
          <a:p>
            <a:pPr>
              <a:defRPr sz="200" b="1" i="0" u="none" strike="noStrike" baseline="0">
                <a:solidFill>
                  <a:srgbClr val="000000"/>
                </a:solidFill>
                <a:latin typeface="Arial Cyr"/>
                <a:ea typeface="Arial Cyr"/>
                <a:cs typeface="Arial Cyr"/>
              </a:defRPr>
            </a:pPr>
            <a:endParaRPr lang="uk-UA"/>
          </a:p>
        </c:txPr>
        <c:crossAx val="374762528"/>
        <c:crosses val="autoZero"/>
        <c:auto val="1"/>
        <c:lblAlgn val="ctr"/>
        <c:lblOffset val="100"/>
        <c:tickLblSkip val="1"/>
        <c:tickMarkSkip val="1"/>
        <c:noMultiLvlLbl val="0"/>
      </c:catAx>
      <c:valAx>
        <c:axId val="37476252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Cyr"/>
                <a:ea typeface="Arial Cyr"/>
                <a:cs typeface="Arial Cyr"/>
              </a:defRPr>
            </a:pPr>
            <a:endParaRPr lang="uk-UA"/>
          </a:p>
        </c:txPr>
        <c:crossAx val="374761968"/>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Cyr"/>
          <a:ea typeface="Arial Cyr"/>
          <a:cs typeface="Arial Cyr"/>
        </a:defRPr>
      </a:pPr>
      <a:endParaRPr lang="uk-UA"/>
    </a:p>
  </c:txPr>
  <c:printSettings>
    <c:headerFooter alignWithMargins="0"/>
    <c:pageMargins b="1" l="0.75000000000000022" r="0.75000000000000022" t="1" header="0.5" footer="0.5"/>
    <c:pageSetup paperSize="9" orientation="landscape" verticalDpi="1200"/>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4206850571751366"/>
          <c:y val="1.4749305025422385E-2"/>
          <c:w val="0.52406508339092339"/>
          <c:h val="0.86694786836158788"/>
        </c:manualLayout>
      </c:layout>
      <c:barChart>
        <c:barDir val="bar"/>
        <c:grouping val="clustered"/>
        <c:varyColors val="0"/>
        <c:ser>
          <c:idx val="1"/>
          <c:order val="0"/>
          <c:tx>
            <c:strRef>
              <c:f>'CII  Rates of Return'!$G$2</c:f>
              <c:strCache>
                <c:ptCount val="1"/>
                <c:pt idx="0">
                  <c:v>Q2 2017</c:v>
                </c:pt>
              </c:strCache>
            </c:strRef>
          </c:tx>
          <c:spPr>
            <a:solidFill>
              <a:srgbClr val="33CCCC"/>
            </a:solidFill>
            <a:ln w="25400">
              <a:noFill/>
            </a:ln>
          </c:spPr>
          <c:invertIfNegative val="0"/>
          <c:dLbls>
            <c:dLbl>
              <c:idx val="0"/>
              <c:layout>
                <c:manualLayout>
                  <c:x val="-0.11629681156437477"/>
                  <c:y val="-4.1532036728106399E-3"/>
                </c:manualLayout>
              </c:layout>
              <c:numFmt formatCode="0.0%" sourceLinked="0"/>
              <c:spPr>
                <a:noFill/>
                <a:ln w="25400">
                  <a:noFill/>
                </a:ln>
              </c:spPr>
              <c:txPr>
                <a:bodyPr/>
                <a:lstStyle/>
                <a:p>
                  <a:pPr>
                    <a:defRPr sz="105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1"/>
              <c:layout>
                <c:manualLayout>
                  <c:x val="-0.10251667044322259"/>
                  <c:y val="3.004985661730845E-3"/>
                </c:manualLayout>
              </c:layout>
              <c:numFmt formatCode="0.0%" sourceLinked="0"/>
              <c:spPr>
                <a:noFill/>
                <a:ln w="25400">
                  <a:noFill/>
                </a:ln>
              </c:spPr>
              <c:txPr>
                <a:bodyPr/>
                <a:lstStyle/>
                <a:p>
                  <a:pPr>
                    <a:defRPr sz="105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2"/>
              <c:layout>
                <c:manualLayout>
                  <c:x val="-9.4557867555361275E-2"/>
                  <c:y val="7.8045782508508466E-3"/>
                </c:manualLayout>
              </c:layout>
              <c:numFmt formatCode="0.0%" sourceLinked="0"/>
              <c:spPr>
                <a:noFill/>
                <a:ln w="25400">
                  <a:noFill/>
                </a:ln>
              </c:spPr>
              <c:txPr>
                <a:bodyPr/>
                <a:lstStyle/>
                <a:p>
                  <a:pPr>
                    <a:defRPr sz="105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3"/>
              <c:layout>
                <c:manualLayout>
                  <c:x val="-8.9856797619153564E-2"/>
                  <c:y val="3.5057821863474282E-3"/>
                </c:manualLayout>
              </c:layout>
              <c:numFmt formatCode="0.0%" sourceLinked="0"/>
              <c:spPr>
                <a:noFill/>
                <a:ln w="25400">
                  <a:noFill/>
                </a:ln>
              </c:spPr>
              <c:txPr>
                <a:bodyPr/>
                <a:lstStyle/>
                <a:p>
                  <a:pPr>
                    <a:defRPr sz="105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4"/>
              <c:layout>
                <c:manualLayout>
                  <c:x val="-9.0360448344796562E-2"/>
                  <c:y val="1.7326527181583252E-3"/>
                </c:manualLayout>
              </c:layout>
              <c:numFmt formatCode="0.0%" sourceLinked="0"/>
              <c:spPr>
                <a:noFill/>
                <a:ln w="25400">
                  <a:noFill/>
                </a:ln>
              </c:spPr>
              <c:txPr>
                <a:bodyPr/>
                <a:lstStyle/>
                <a:p>
                  <a:pPr>
                    <a:defRPr sz="105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5"/>
              <c:layout>
                <c:manualLayout>
                  <c:x val="-8.0401719998561841E-2"/>
                  <c:y val="4.9263922040127372E-3"/>
                </c:manualLayout>
              </c:layout>
              <c:numFmt formatCode="0.0%" sourceLinked="0"/>
              <c:spPr>
                <a:noFill/>
                <a:ln w="25400">
                  <a:noFill/>
                </a:ln>
              </c:spPr>
              <c:txPr>
                <a:bodyPr/>
                <a:lstStyle/>
                <a:p>
                  <a:pPr>
                    <a:defRPr sz="105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6"/>
              <c:layout>
                <c:manualLayout>
                  <c:x val="-7.7766046816759235E-2"/>
                  <c:y val="4.9513804017357801E-3"/>
                </c:manualLayout>
              </c:layout>
              <c:numFmt formatCode="0.0%" sourceLinked="0"/>
              <c:spPr>
                <a:noFill/>
                <a:ln w="25400">
                  <a:noFill/>
                </a:ln>
              </c:spPr>
              <c:txPr>
                <a:bodyPr/>
                <a:lstStyle/>
                <a:p>
                  <a:pPr>
                    <a:defRPr sz="105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7"/>
              <c:layout>
                <c:manualLayout>
                  <c:x val="-8.1131634246006418E-2"/>
                  <c:y val="3.0165504474539513E-3"/>
                </c:manualLayout>
              </c:layout>
              <c:numFmt formatCode="0.0%" sourceLinked="0"/>
              <c:spPr>
                <a:noFill/>
                <a:ln w="25400">
                  <a:noFill/>
                </a:ln>
              </c:spPr>
              <c:txPr>
                <a:bodyPr/>
                <a:lstStyle/>
                <a:p>
                  <a:pPr>
                    <a:defRPr sz="105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8"/>
              <c:layout>
                <c:manualLayout>
                  <c:x val="-7.9307673202919603E-4"/>
                  <c:y val="4.1108682965028381E-3"/>
                </c:manualLayout>
              </c:layout>
              <c:numFmt formatCode="0.0%" sourceLinked="0"/>
              <c:spPr>
                <a:noFill/>
                <a:ln w="25400">
                  <a:noFill/>
                </a:ln>
              </c:spPr>
              <c:txPr>
                <a:bodyPr/>
                <a:lstStyle/>
                <a:p>
                  <a:pPr>
                    <a:defRPr sz="105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9"/>
              <c:layout>
                <c:manualLayout>
                  <c:x val="-3.4663114240629294E-3"/>
                  <c:y val="1.535029275186756E-3"/>
                </c:manualLayout>
              </c:layout>
              <c:numFmt formatCode="0.0%" sourceLinked="0"/>
              <c:spPr>
                <a:noFill/>
                <a:ln w="25400">
                  <a:noFill/>
                </a:ln>
              </c:spPr>
              <c:txPr>
                <a:bodyPr/>
                <a:lstStyle/>
                <a:p>
                  <a:pPr>
                    <a:defRPr sz="105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10"/>
              <c:layout>
                <c:manualLayout>
                  <c:x val="-5.8783135491749334E-3"/>
                  <c:y val="4.0876236624268134E-3"/>
                </c:manualLayout>
              </c:layout>
              <c:numFmt formatCode="0.0%" sourceLinked="0"/>
              <c:spPr>
                <a:noFill/>
                <a:ln w="25400">
                  <a:noFill/>
                </a:ln>
              </c:spPr>
              <c:txPr>
                <a:bodyPr/>
                <a:lstStyle/>
                <a:p>
                  <a:pPr>
                    <a:defRPr sz="105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11"/>
              <c:layout>
                <c:manualLayout>
                  <c:x val="-6.4692215587855159E-3"/>
                  <c:y val="2.7938623056733302E-3"/>
                </c:manualLayout>
              </c:layout>
              <c:numFmt formatCode="0.0%" sourceLinked="0"/>
              <c:spPr>
                <a:noFill/>
                <a:ln w="25400">
                  <a:noFill/>
                </a:ln>
              </c:spPr>
              <c:txPr>
                <a:bodyPr/>
                <a:lstStyle/>
                <a:p>
                  <a:pPr>
                    <a:defRPr sz="105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12"/>
              <c:layout>
                <c:manualLayout>
                  <c:x val="-4.4691915431920824E-3"/>
                  <c:y val="4.5658482844210891E-3"/>
                </c:manualLayout>
              </c:layout>
              <c:numFmt formatCode="0.0%" sourceLinked="0"/>
              <c:spPr>
                <a:noFill/>
                <a:ln w="25400">
                  <a:noFill/>
                </a:ln>
              </c:spPr>
              <c:txPr>
                <a:bodyPr/>
                <a:lstStyle/>
                <a:p>
                  <a:pPr>
                    <a:defRPr sz="105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13"/>
              <c:layout>
                <c:manualLayout>
                  <c:x val="-5.9663252116108206E-3"/>
                  <c:y val="7.1881778646264629E-3"/>
                </c:manualLayout>
              </c:layout>
              <c:numFmt formatCode="0.0%" sourceLinked="0"/>
              <c:spPr>
                <a:noFill/>
                <a:ln w="25400">
                  <a:noFill/>
                </a:ln>
              </c:spPr>
              <c:txPr>
                <a:bodyPr/>
                <a:lstStyle/>
                <a:p>
                  <a:pPr>
                    <a:defRPr sz="105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14"/>
              <c:layout>
                <c:manualLayout>
                  <c:x val="-6.4416693927240544E-3"/>
                  <c:y val="7.887313661436985E-3"/>
                </c:manualLayout>
              </c:layout>
              <c:numFmt formatCode="0.0%" sourceLinked="0"/>
              <c:spPr>
                <a:noFill/>
                <a:ln w="25400">
                  <a:noFill/>
                </a:ln>
              </c:spPr>
              <c:txPr>
                <a:bodyPr/>
                <a:lstStyle/>
                <a:p>
                  <a:pPr>
                    <a:defRPr sz="105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15"/>
              <c:layout>
                <c:manualLayout>
                  <c:x val="-6.8881721196295629E-3"/>
                  <c:y val="2.1065328650858727E-3"/>
                </c:manualLayout>
              </c:layout>
              <c:numFmt formatCode="0.0%" sourceLinked="0"/>
              <c:spPr>
                <a:noFill/>
                <a:ln w="25400">
                  <a:noFill/>
                </a:ln>
              </c:spPr>
              <c:txPr>
                <a:bodyPr/>
                <a:lstStyle/>
                <a:p>
                  <a:pPr>
                    <a:defRPr sz="105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16"/>
              <c:layout>
                <c:manualLayout>
                  <c:x val="-7.7069918008526913E-3"/>
                  <c:y val="1.7092701561638178E-4"/>
                </c:manualLayout>
              </c:layout>
              <c:numFmt formatCode="0.0%" sourceLinked="0"/>
              <c:spPr>
                <a:noFill/>
                <a:ln w="25400">
                  <a:noFill/>
                </a:ln>
              </c:spPr>
              <c:txPr>
                <a:bodyPr/>
                <a:lstStyle/>
                <a:p>
                  <a:pPr>
                    <a:defRPr sz="105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5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'CII  Rates of Return'!$F$3:$F$19</c:f>
              <c:strCache>
                <c:ptCount val="17"/>
                <c:pt idx="0">
                  <c:v>Real estate in Kyiv, UAH</c:v>
                </c:pt>
                <c:pt idx="1">
                  <c:v>Gold deposit (at official rate of gold)</c:v>
                </c:pt>
                <c:pt idx="2">
                  <c:v>Closed-end (venture excluded) CII with private issue</c:v>
                </c:pt>
                <c:pt idx="3">
                  <c:v>USD deposits</c:v>
                </c:pt>
                <c:pt idx="4">
                  <c:v>Mixed funds</c:v>
                </c:pt>
                <c:pt idx="5">
                  <c:v>Interval CII</c:v>
                </c:pt>
                <c:pt idx="6">
                  <c:v>Other (difersified public) funds</c:v>
                </c:pt>
                <c:pt idx="7">
                  <c:v>Real estate in Kyiv (USD)</c:v>
                </c:pt>
                <c:pt idx="8">
                  <c:v>UX Index</c:v>
                </c:pt>
                <c:pt idx="9">
                  <c:v>Bond Funds</c:v>
                </c:pt>
                <c:pt idx="10">
                  <c:v>Open-Ended CII  </c:v>
                </c:pt>
                <c:pt idx="11">
                  <c:v>Equity funds</c:v>
                </c:pt>
                <c:pt idx="12">
                  <c:v>EURO deposits</c:v>
                </c:pt>
                <c:pt idx="13">
                  <c:v>EURO deposits</c:v>
                </c:pt>
                <c:pt idx="14">
                  <c:v>Inflation (Consumer Price Index) </c:v>
                </c:pt>
                <c:pt idx="15">
                  <c:v>PFTS Index</c:v>
                </c:pt>
                <c:pt idx="16">
                  <c:v>Closed-end (venture excluded) CII with private issue</c:v>
                </c:pt>
              </c:strCache>
            </c:strRef>
          </c:cat>
          <c:val>
            <c:numRef>
              <c:f>'CII  Rates of Return'!$G$3:$G$19</c:f>
              <c:numCache>
                <c:formatCode>0.0%</c:formatCode>
                <c:ptCount val="17"/>
                <c:pt idx="0">
                  <c:v>-5.0547598989048037E-2</c:v>
                </c:pt>
                <c:pt idx="1">
                  <c:v>-3.1064476081761883E-2</c:v>
                </c:pt>
                <c:pt idx="2">
                  <c:v>-2.3098893863133928E-2</c:v>
                </c:pt>
                <c:pt idx="3">
                  <c:v>-1.8040132157087552E-2</c:v>
                </c:pt>
                <c:pt idx="4">
                  <c:v>-1.5765758058070456E-2</c:v>
                </c:pt>
                <c:pt idx="5">
                  <c:v>-6.1839884910317878E-3</c:v>
                </c:pt>
                <c:pt idx="6">
                  <c:v>-3.3506399824377296E-3</c:v>
                </c:pt>
                <c:pt idx="7">
                  <c:v>-1.5110811296729827E-3</c:v>
                </c:pt>
                <c:pt idx="8">
                  <c:v>5.4891273055295287E-3</c:v>
                </c:pt>
                <c:pt idx="9">
                  <c:v>1.2033294381365398E-2</c:v>
                </c:pt>
                <c:pt idx="10">
                  <c:v>2.6693136592398883E-2</c:v>
                </c:pt>
                <c:pt idx="11">
                  <c:v>3.4533580788439627E-2</c:v>
                </c:pt>
                <c:pt idx="12">
                  <c:v>3.6092074370434268E-2</c:v>
                </c:pt>
                <c:pt idx="13">
                  <c:v>3.7397260273972603E-2</c:v>
                </c:pt>
                <c:pt idx="14">
                  <c:v>3.8470871999999989E-2</c:v>
                </c:pt>
                <c:pt idx="15">
                  <c:v>5.0460567360270048E-2</c:v>
                </c:pt>
                <c:pt idx="16">
                  <c:v>6.7628701347307973E-2</c:v>
                </c:pt>
              </c:numCache>
            </c:numRef>
          </c:val>
        </c:ser>
        <c:ser>
          <c:idx val="2"/>
          <c:order val="1"/>
          <c:tx>
            <c:strRef>
              <c:f>'CII  Rates of Return'!$I$2</c:f>
              <c:strCache>
                <c:ptCount val="1"/>
                <c:pt idx="0">
                  <c:v>Annual</c:v>
                </c:pt>
              </c:strCache>
            </c:strRef>
          </c:tx>
          <c:spPr>
            <a:solidFill>
              <a:srgbClr val="000080"/>
            </a:solidFill>
            <a:ln w="25400">
              <a:noFill/>
            </a:ln>
          </c:spPr>
          <c:invertIfNegative val="0"/>
          <c:val>
            <c:numRef>
              <c:f>'CII  Rates of Return'!$I$3:$I$19</c:f>
              <c:numCache>
                <c:formatCode>0.0%</c:formatCode>
                <c:ptCount val="17"/>
                <c:pt idx="0">
                  <c:v>-5.8859100987703972E-2</c:v>
                </c:pt>
                <c:pt idx="1">
                  <c:v>1.1144195583751015E-2</c:v>
                </c:pt>
                <c:pt idx="2">
                  <c:v>5.6881005223331949E-2</c:v>
                </c:pt>
                <c:pt idx="3">
                  <c:v>0.12549585907240712</c:v>
                </c:pt>
                <c:pt idx="4">
                  <c:v>4.4398715271608991E-2</c:v>
                </c:pt>
                <c:pt idx="5">
                  <c:v>4.9454069293515035E-2</c:v>
                </c:pt>
                <c:pt idx="6">
                  <c:v>-7.5477639944267261E-2</c:v>
                </c:pt>
                <c:pt idx="7">
                  <c:v>-4.139096977800516E-2</c:v>
                </c:pt>
                <c:pt idx="8">
                  <c:v>0.55325614836117842</c:v>
                </c:pt>
                <c:pt idx="9">
                  <c:v>0.11323545463488216</c:v>
                </c:pt>
                <c:pt idx="10">
                  <c:v>0.2272535918512435</c:v>
                </c:pt>
                <c:pt idx="11">
                  <c:v>0.53064918627436741</c:v>
                </c:pt>
                <c:pt idx="12">
                  <c:v>0.13567855448005273</c:v>
                </c:pt>
                <c:pt idx="13">
                  <c:v>0.19395983763418689</c:v>
                </c:pt>
                <c:pt idx="14">
                  <c:v>0.1557266035056144</c:v>
                </c:pt>
                <c:pt idx="15">
                  <c:v>0.29596595282292726</c:v>
                </c:pt>
                <c:pt idx="16">
                  <c:v>5.2349282975013178E-2</c:v>
                </c:pt>
              </c:numCache>
            </c:numRef>
          </c:val>
        </c:ser>
        <c:dLbls>
          <c:showLegendKey val="0"/>
          <c:showVal val="0"/>
          <c:showCatName val="0"/>
          <c:showSerName val="0"/>
          <c:showPercent val="0"/>
          <c:showBubbleSize val="0"/>
        </c:dLbls>
        <c:gapWidth val="120"/>
        <c:overlap val="-20"/>
        <c:axId val="374765328"/>
        <c:axId val="416014528"/>
      </c:barChart>
      <c:catAx>
        <c:axId val="374765328"/>
        <c:scaling>
          <c:orientation val="minMax"/>
        </c:scaling>
        <c:delete val="0"/>
        <c:axPos val="l"/>
        <c:majorGridlines>
          <c:spPr>
            <a:ln w="3175">
              <a:solidFill>
                <a:srgbClr val="969696"/>
              </a:solidFill>
              <a:prstDash val="sysDash"/>
            </a:ln>
          </c:spPr>
        </c:majorGridlines>
        <c:numFmt formatCode="General" sourceLinked="1"/>
        <c:majorTickMark val="out"/>
        <c:minorTickMark val="none"/>
        <c:tickLblPos val="low"/>
        <c:spPr>
          <a:ln w="3175">
            <a:solidFill>
              <a:srgbClr val="000000"/>
            </a:solidFill>
            <a:prstDash val="solid"/>
          </a:ln>
        </c:spPr>
        <c:txPr>
          <a:bodyPr rot="0" vert="horz"/>
          <a:lstStyle/>
          <a:p>
            <a:pPr>
              <a:defRPr sz="1050" b="0" i="0" u="none" strike="noStrike" baseline="0">
                <a:solidFill>
                  <a:srgbClr val="000000"/>
                </a:solidFill>
                <a:latin typeface="Arial Cyr"/>
                <a:ea typeface="Arial Cyr"/>
                <a:cs typeface="Arial Cyr"/>
              </a:defRPr>
            </a:pPr>
            <a:endParaRPr lang="uk-UA"/>
          </a:p>
        </c:txPr>
        <c:crossAx val="416014528"/>
        <c:crosses val="autoZero"/>
        <c:auto val="1"/>
        <c:lblAlgn val="ctr"/>
        <c:lblOffset val="0"/>
        <c:tickLblSkip val="1"/>
        <c:tickMarkSkip val="1"/>
        <c:noMultiLvlLbl val="0"/>
      </c:catAx>
      <c:valAx>
        <c:axId val="416014528"/>
        <c:scaling>
          <c:orientation val="minMax"/>
          <c:max val="0.60000000000000031"/>
          <c:min val="-0.1"/>
        </c:scaling>
        <c:delete val="0"/>
        <c:axPos val="b"/>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Cyr"/>
                <a:ea typeface="Arial Cyr"/>
                <a:cs typeface="Arial Cyr"/>
              </a:defRPr>
            </a:pPr>
            <a:endParaRPr lang="uk-UA"/>
          </a:p>
        </c:txPr>
        <c:crossAx val="374765328"/>
        <c:crosses val="autoZero"/>
        <c:crossBetween val="between"/>
        <c:majorUnit val="0.1"/>
        <c:minorUnit val="1.0000000000000004E-2"/>
      </c:valAx>
      <c:spPr>
        <a:solidFill>
          <a:srgbClr val="FFFFFF"/>
        </a:solidFill>
        <a:ln w="25400">
          <a:noFill/>
        </a:ln>
      </c:spPr>
    </c:plotArea>
    <c:legend>
      <c:legendPos val="r"/>
      <c:layout>
        <c:manualLayout>
          <c:xMode val="edge"/>
          <c:yMode val="edge"/>
          <c:x val="0.44236675257042485"/>
          <c:y val="0.9412328841669908"/>
          <c:w val="0.47797475202349432"/>
          <c:h val="5.1047775726598799E-2"/>
        </c:manualLayout>
      </c:layout>
      <c:overlay val="0"/>
      <c:spPr>
        <a:solidFill>
          <a:srgbClr val="FFFFFF"/>
        </a:solidFill>
        <a:ln w="25400">
          <a:noFill/>
        </a:ln>
      </c:spPr>
      <c:txPr>
        <a:bodyPr/>
        <a:lstStyle/>
        <a:p>
          <a:pPr>
            <a:defRPr sz="1100" b="1" i="0" u="none" strike="noStrike" baseline="0">
              <a:solidFill>
                <a:srgbClr val="000000"/>
              </a:solidFill>
              <a:latin typeface="Arial Cyr"/>
              <a:ea typeface="Arial Cyr"/>
              <a:cs typeface="Arial Cyr"/>
            </a:defRPr>
          </a:pPr>
          <a:endParaRPr lang="uk-UA"/>
        </a:p>
      </c:txPr>
    </c:legend>
    <c:plotVisOnly val="1"/>
    <c:dispBlanksAs val="gap"/>
    <c:showDLblsOverMax val="0"/>
  </c:chart>
  <c:spPr>
    <a:solidFill>
      <a:srgbClr val="FFFFFF"/>
    </a:solidFill>
    <a:ln w="9525">
      <a:noFill/>
    </a:ln>
  </c:spPr>
  <c:txPr>
    <a:bodyPr/>
    <a:lstStyle/>
    <a:p>
      <a:pPr>
        <a:defRPr sz="950" b="0" i="0" u="none" strike="noStrike" baseline="0">
          <a:solidFill>
            <a:srgbClr val="000000"/>
          </a:solidFill>
          <a:latin typeface="Arial Cyr"/>
          <a:ea typeface="Arial Cyr"/>
          <a:cs typeface="Arial Cyr"/>
        </a:defRPr>
      </a:pPr>
      <a:endParaRPr lang="uk-UA"/>
    </a:p>
  </c:txPr>
  <c:printSettings>
    <c:headerFooter alignWithMargins="0"/>
    <c:pageMargins b="1" l="0.75000000000000022" r="0.75000000000000022" t="1" header="0.5" footer="0.5"/>
    <c:pageSetup paperSize="9" orientation="landscape" verticalDpi="0"/>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Cyr"/>
                <a:ea typeface="Arial Cyr"/>
                <a:cs typeface="Arial Cyr"/>
              </a:defRPr>
            </a:pPr>
            <a:r>
              <a:rPr lang="en-US"/>
              <a:t>By Value of Assets Managed</a:t>
            </a:r>
            <a:endParaRPr lang="uk-UA"/>
          </a:p>
        </c:rich>
      </c:tx>
      <c:layout>
        <c:manualLayout>
          <c:xMode val="edge"/>
          <c:yMode val="edge"/>
          <c:x val="0.35683399377017583"/>
          <c:y val="1.5220447708257322E-2"/>
        </c:manualLayout>
      </c:layout>
      <c:overlay val="0"/>
      <c:spPr>
        <a:noFill/>
        <a:ln w="25400">
          <a:noFill/>
        </a:ln>
      </c:spPr>
    </c:title>
    <c:autoTitleDeleted val="0"/>
    <c:plotArea>
      <c:layout>
        <c:manualLayout>
          <c:layoutTarget val="inner"/>
          <c:xMode val="edge"/>
          <c:yMode val="edge"/>
          <c:x val="0.36496355216186138"/>
          <c:y val="0.16532153461578042"/>
          <c:w val="0.41934491440048188"/>
          <c:h val="0.83181554127212154"/>
        </c:manualLayout>
      </c:layout>
      <c:pieChart>
        <c:varyColors val="1"/>
        <c:ser>
          <c:idx val="0"/>
          <c:order val="0"/>
          <c:spPr>
            <a:solidFill>
              <a:srgbClr val="9999FF"/>
            </a:solidFill>
            <a:ln w="25400">
              <a:noFill/>
            </a:ln>
          </c:spPr>
          <c:explosion val="8"/>
          <c:dPt>
            <c:idx val="0"/>
            <c:bubble3D val="0"/>
            <c:spPr>
              <a:solidFill>
                <a:srgbClr val="CC99FF"/>
              </a:solidFill>
              <a:ln w="25400">
                <a:noFill/>
              </a:ln>
            </c:spPr>
          </c:dPt>
          <c:dPt>
            <c:idx val="1"/>
            <c:bubble3D val="0"/>
            <c:explosion val="4"/>
            <c:spPr>
              <a:solidFill>
                <a:srgbClr val="800080"/>
              </a:solidFill>
              <a:ln w="25400">
                <a:noFill/>
              </a:ln>
            </c:spPr>
          </c:dPt>
          <c:dPt>
            <c:idx val="2"/>
            <c:bubble3D val="0"/>
            <c:spPr>
              <a:solidFill>
                <a:srgbClr val="FFFF00"/>
              </a:solidFill>
              <a:ln w="25400">
                <a:noFill/>
              </a:ln>
            </c:spPr>
          </c:dPt>
          <c:dLbls>
            <c:dLbl>
              <c:idx val="0"/>
              <c:layout>
                <c:manualLayout>
                  <c:x val="3.9997324378577274E-2"/>
                  <c:y val="-0.37589487642051145"/>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
              <c:layout>
                <c:manualLayout>
                  <c:x val="1.2122506732499456E-3"/>
                  <c:y val="-2.9242162573544499E-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2"/>
              <c:layout>
                <c:manualLayout>
                  <c:x val="4.5752098601321836E-3"/>
                  <c:y val="8.5263784406131304E-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3"/>
              <c:layout>
                <c:manualLayout>
                  <c:xMode val="edge"/>
                  <c:yMode val="edge"/>
                  <c:x val="0.59302392921503566"/>
                  <c:y val="7.8066914498141321E-2"/>
                </c:manualLayout>
              </c:layout>
              <c:numFmt formatCode="0.0%" sourceLinked="0"/>
              <c:spPr>
                <a:noFill/>
                <a:ln w="25400">
                  <a:noFill/>
                </a:ln>
              </c:spPr>
              <c:txPr>
                <a:bodyPr/>
                <a:lstStyle/>
                <a:p>
                  <a:pPr>
                    <a:defRPr sz="800" b="1"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4"/>
              <c:layout>
                <c:manualLayout>
                  <c:xMode val="edge"/>
                  <c:yMode val="edge"/>
                  <c:x val="0.88139634969607272"/>
                  <c:y val="0.15241635687732358"/>
                </c:manualLayout>
              </c:layout>
              <c:numFmt formatCode="0.0%" sourceLinked="0"/>
              <c:spPr>
                <a:noFill/>
                <a:ln w="25400">
                  <a:noFill/>
                </a:ln>
              </c:spPr>
              <c:txPr>
                <a:bodyPr/>
                <a:lstStyle/>
                <a:p>
                  <a:pPr>
                    <a:defRPr sz="800" b="1"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'NPF under management'!$A$21:$A$23</c:f>
              <c:strCache>
                <c:ptCount val="3"/>
                <c:pt idx="0">
                  <c:v>Open</c:v>
                </c:pt>
                <c:pt idx="1">
                  <c:v>Corporate</c:v>
                </c:pt>
                <c:pt idx="2">
                  <c:v>Professional</c:v>
                </c:pt>
              </c:strCache>
            </c:strRef>
          </c:cat>
          <c:val>
            <c:numRef>
              <c:f>'NPF under management'!$F$21:$F$23</c:f>
              <c:numCache>
                <c:formatCode>#,##0</c:formatCode>
                <c:ptCount val="3"/>
                <c:pt idx="0">
                  <c:v>800380220.55320001</c:v>
                </c:pt>
                <c:pt idx="1">
                  <c:v>192228616.44400001</c:v>
                </c:pt>
                <c:pt idx="2">
                  <c:v>119191880.33660001</c:v>
                </c:pt>
              </c:numCache>
            </c:numRef>
          </c:val>
        </c:ser>
        <c:dLbls>
          <c:showLegendKey val="0"/>
          <c:showVal val="0"/>
          <c:showCatName val="0"/>
          <c:showSerName val="0"/>
          <c:showPercent val="0"/>
          <c:showBubbleSize val="0"/>
          <c:showLeaderLines val="0"/>
        </c:dLbls>
        <c:firstSliceAng val="130"/>
      </c:pieChart>
      <c:spPr>
        <a:noFill/>
        <a:ln w="25400">
          <a:noFill/>
        </a:ln>
      </c:spPr>
    </c:plotArea>
    <c:plotVisOnly val="1"/>
    <c:dispBlanksAs val="zero"/>
    <c:showDLblsOverMax val="0"/>
  </c:chart>
  <c:spPr>
    <a:solidFill>
      <a:srgbClr val="FFFFFF"/>
    </a:solidFill>
    <a:ln w="9525">
      <a:noFill/>
    </a:ln>
  </c:spPr>
  <c:txPr>
    <a:bodyPr/>
    <a:lstStyle/>
    <a:p>
      <a:pPr>
        <a:defRPr sz="825" b="0" i="0" u="none" strike="noStrike" baseline="0">
          <a:solidFill>
            <a:srgbClr val="000000"/>
          </a:solidFill>
          <a:latin typeface="Arial Cyr"/>
          <a:ea typeface="Arial Cyr"/>
          <a:cs typeface="Arial Cyr"/>
        </a:defRPr>
      </a:pPr>
      <a:endParaRPr lang="uk-UA"/>
    </a:p>
  </c:txPr>
  <c:printSettings>
    <c:headerFooter alignWithMargins="0"/>
    <c:pageMargins b="1" l="0.75000000000000022" r="0.75000000000000022" t="1" header="0.5" footer="0.5"/>
    <c:pageSetup paperSize="9" orientation="landscape" verticalDpi="0"/>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Cyr"/>
                <a:ea typeface="Arial Cyr"/>
                <a:cs typeface="Arial Cyr"/>
              </a:defRPr>
            </a:pPr>
            <a:r>
              <a:rPr lang="en-US"/>
              <a:t>By Number</a:t>
            </a:r>
            <a:r>
              <a:rPr lang="uk-UA"/>
              <a:t> </a:t>
            </a:r>
          </a:p>
        </c:rich>
      </c:tx>
      <c:layout>
        <c:manualLayout>
          <c:xMode val="edge"/>
          <c:yMode val="edge"/>
          <c:x val="0.32318553418527612"/>
          <c:y val="1.8796923640358915E-2"/>
        </c:manualLayout>
      </c:layout>
      <c:overlay val="0"/>
      <c:spPr>
        <a:noFill/>
        <a:ln w="25400">
          <a:noFill/>
        </a:ln>
      </c:spPr>
    </c:title>
    <c:autoTitleDeleted val="0"/>
    <c:plotArea>
      <c:layout>
        <c:manualLayout>
          <c:layoutTarget val="inner"/>
          <c:xMode val="edge"/>
          <c:yMode val="edge"/>
          <c:x val="0.18710154702169629"/>
          <c:y val="0.14657629034857095"/>
          <c:w val="0.42403671688716327"/>
          <c:h val="0.85003890628110279"/>
        </c:manualLayout>
      </c:layout>
      <c:pieChart>
        <c:varyColors val="1"/>
        <c:ser>
          <c:idx val="0"/>
          <c:order val="0"/>
          <c:spPr>
            <a:solidFill>
              <a:srgbClr val="9999FF"/>
            </a:solidFill>
            <a:ln w="25400">
              <a:noFill/>
            </a:ln>
          </c:spPr>
          <c:explosion val="8"/>
          <c:dPt>
            <c:idx val="0"/>
            <c:bubble3D val="0"/>
            <c:spPr>
              <a:solidFill>
                <a:srgbClr val="CC99FF"/>
              </a:solidFill>
              <a:ln w="25400">
                <a:noFill/>
              </a:ln>
            </c:spPr>
          </c:dPt>
          <c:dPt>
            <c:idx val="1"/>
            <c:bubble3D val="0"/>
            <c:spPr>
              <a:solidFill>
                <a:srgbClr val="800080"/>
              </a:solidFill>
              <a:ln w="25400">
                <a:noFill/>
              </a:ln>
            </c:spPr>
          </c:dPt>
          <c:dPt>
            <c:idx val="2"/>
            <c:bubble3D val="0"/>
            <c:spPr>
              <a:solidFill>
                <a:srgbClr val="FFFF00"/>
              </a:solidFill>
              <a:ln w="25400">
                <a:noFill/>
              </a:ln>
            </c:spPr>
          </c:dPt>
          <c:dLbls>
            <c:dLbl>
              <c:idx val="0"/>
              <c:layout>
                <c:manualLayout>
                  <c:x val="5.1800354509800507E-2"/>
                  <c:y val="-0.2276561482446273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
              <c:layout>
                <c:manualLayout>
                  <c:x val="-1.1091872664154961E-2"/>
                  <c:y val="-6.8031101375485972E-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2"/>
              <c:layout>
                <c:manualLayout>
                  <c:x val="3.2152797343332207E-3"/>
                  <c:y val="4.7664041994750703E-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3"/>
              <c:layout>
                <c:manualLayout>
                  <c:xMode val="edge"/>
                  <c:yMode val="edge"/>
                  <c:x val="0.59719037844698941"/>
                  <c:y val="7.8947368421052599E-2"/>
                </c:manualLayout>
              </c:layout>
              <c:numFmt formatCode="0.0%" sourceLinked="0"/>
              <c:spPr>
                <a:noFill/>
                <a:ln w="25400">
                  <a:noFill/>
                </a:ln>
              </c:spPr>
              <c:txPr>
                <a:bodyPr/>
                <a:lstStyle/>
                <a:p>
                  <a:pPr>
                    <a:defRPr sz="800" b="1"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4"/>
              <c:layout>
                <c:manualLayout>
                  <c:xMode val="edge"/>
                  <c:yMode val="edge"/>
                  <c:x val="0.88758883698591751"/>
                  <c:y val="0.15413533834586474"/>
                </c:manualLayout>
              </c:layout>
              <c:numFmt formatCode="0.0%" sourceLinked="0"/>
              <c:spPr>
                <a:noFill/>
                <a:ln w="25400">
                  <a:noFill/>
                </a:ln>
              </c:spPr>
              <c:txPr>
                <a:bodyPr/>
                <a:lstStyle/>
                <a:p>
                  <a:pPr>
                    <a:defRPr sz="800" b="1"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'NPF under management'!$A$12:$A$14</c:f>
              <c:strCache>
                <c:ptCount val="3"/>
                <c:pt idx="0">
                  <c:v>Open</c:v>
                </c:pt>
                <c:pt idx="1">
                  <c:v>Corporate</c:v>
                </c:pt>
                <c:pt idx="2">
                  <c:v>Professional</c:v>
                </c:pt>
              </c:strCache>
            </c:strRef>
          </c:cat>
          <c:val>
            <c:numRef>
              <c:f>'NPF under management'!$D$12:$D$14</c:f>
              <c:numCache>
                <c:formatCode>General</c:formatCode>
                <c:ptCount val="3"/>
                <c:pt idx="0">
                  <c:v>46</c:v>
                </c:pt>
                <c:pt idx="1">
                  <c:v>6</c:v>
                </c:pt>
                <c:pt idx="2">
                  <c:v>6</c:v>
                </c:pt>
              </c:numCache>
            </c:numRef>
          </c:val>
        </c:ser>
        <c:dLbls>
          <c:showLegendKey val="0"/>
          <c:showVal val="0"/>
          <c:showCatName val="0"/>
          <c:showSerName val="0"/>
          <c:showPercent val="0"/>
          <c:showBubbleSize val="0"/>
          <c:showLeaderLines val="0"/>
        </c:dLbls>
        <c:firstSliceAng val="130"/>
      </c:pieChart>
      <c:spPr>
        <a:noFill/>
        <a:ln w="25400">
          <a:noFill/>
        </a:ln>
      </c:spPr>
    </c:plotArea>
    <c:plotVisOnly val="1"/>
    <c:dispBlanksAs val="zero"/>
    <c:showDLblsOverMax val="0"/>
  </c:chart>
  <c:spPr>
    <a:solidFill>
      <a:srgbClr val="FFFFFF"/>
    </a:solidFill>
    <a:ln w="9525">
      <a:noFill/>
    </a:ln>
  </c:spPr>
  <c:txPr>
    <a:bodyPr/>
    <a:lstStyle/>
    <a:p>
      <a:pPr>
        <a:defRPr sz="825" b="0" i="0" u="none" strike="noStrike" baseline="0">
          <a:solidFill>
            <a:srgbClr val="000000"/>
          </a:solidFill>
          <a:latin typeface="Arial Cyr"/>
          <a:ea typeface="Arial Cyr"/>
          <a:cs typeface="Arial Cyr"/>
        </a:defRPr>
      </a:pPr>
      <a:endParaRPr lang="uk-UA"/>
    </a:p>
  </c:txPr>
  <c:printSettings>
    <c:headerFooter alignWithMargins="0"/>
    <c:pageMargins b="1" l="0.75000000000000022" r="0.75000000000000022" t="1" header="0.5" footer="0.5"/>
    <c:pageSetup paperSize="9"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Cyr"/>
                <a:ea typeface="Arial Cyr"/>
                <a:cs typeface="Arial Cyr"/>
              </a:defRPr>
            </a:pPr>
            <a:r>
              <a:rPr lang="uk-UA"/>
              <a:t>31.</a:t>
            </a:r>
            <a:r>
              <a:rPr lang="en-US"/>
              <a:t>03</a:t>
            </a:r>
            <a:r>
              <a:rPr lang="uk-UA"/>
              <a:t>.201</a:t>
            </a:r>
            <a:r>
              <a:rPr lang="en-US"/>
              <a:t>7</a:t>
            </a:r>
            <a:endParaRPr lang="uk-UA"/>
          </a:p>
        </c:rich>
      </c:tx>
      <c:layout>
        <c:manualLayout>
          <c:xMode val="edge"/>
          <c:yMode val="edge"/>
          <c:x val="0.43147415059356126"/>
          <c:y val="1.7241294838145231E-2"/>
        </c:manualLayout>
      </c:layout>
      <c:overlay val="0"/>
      <c:spPr>
        <a:noFill/>
        <a:ln w="25400">
          <a:noFill/>
        </a:ln>
      </c:spPr>
    </c:title>
    <c:autoTitleDeleted val="0"/>
    <c:plotArea>
      <c:layout>
        <c:manualLayout>
          <c:layoutTarget val="inner"/>
          <c:xMode val="edge"/>
          <c:yMode val="edge"/>
          <c:x val="0.17932526397115633"/>
          <c:y val="0.17941113660005104"/>
          <c:w val="0.46210124547528569"/>
          <c:h val="0.66243791376471661"/>
        </c:manualLayout>
      </c:layout>
      <c:pieChart>
        <c:varyColors val="1"/>
        <c:ser>
          <c:idx val="0"/>
          <c:order val="0"/>
          <c:tx>
            <c:strRef>
              <c:f>'NPF under management'!$A$53</c:f>
              <c:strCache>
                <c:ptCount val="1"/>
                <c:pt idx="0">
                  <c:v>Total</c:v>
                </c:pt>
              </c:strCache>
            </c:strRef>
          </c:tx>
          <c:spPr>
            <a:solidFill>
              <a:srgbClr val="9999FF"/>
            </a:solidFill>
            <a:ln w="12700">
              <a:solidFill>
                <a:srgbClr val="000000"/>
              </a:solidFill>
              <a:prstDash val="solid"/>
            </a:ln>
          </c:spPr>
          <c:explosion val="8"/>
          <c:dPt>
            <c:idx val="0"/>
            <c:bubble3D val="0"/>
            <c:spPr>
              <a:solidFill>
                <a:srgbClr val="CCFFCC"/>
              </a:solidFill>
              <a:ln w="25400">
                <a:noFill/>
              </a:ln>
            </c:spPr>
          </c:dPt>
          <c:dPt>
            <c:idx val="1"/>
            <c:bubble3D val="0"/>
            <c:spPr>
              <a:solidFill>
                <a:srgbClr val="CCCCFF"/>
              </a:solidFill>
              <a:ln w="25400">
                <a:noFill/>
              </a:ln>
            </c:spPr>
          </c:dPt>
          <c:dPt>
            <c:idx val="2"/>
            <c:bubble3D val="0"/>
            <c:spPr>
              <a:solidFill>
                <a:srgbClr val="FFCC00"/>
              </a:solidFill>
              <a:ln w="25400">
                <a:noFill/>
              </a:ln>
            </c:spPr>
          </c:dPt>
          <c:dPt>
            <c:idx val="3"/>
            <c:bubble3D val="0"/>
            <c:spPr>
              <a:solidFill>
                <a:srgbClr val="333333"/>
              </a:solidFill>
              <a:ln w="25400">
                <a:noFill/>
              </a:ln>
            </c:spPr>
          </c:dPt>
          <c:dPt>
            <c:idx val="4"/>
            <c:bubble3D val="0"/>
            <c:spPr>
              <a:solidFill>
                <a:srgbClr val="FF99CC"/>
              </a:solidFill>
              <a:ln w="25400">
                <a:noFill/>
              </a:ln>
            </c:spPr>
          </c:dPt>
          <c:dLbls>
            <c:dLbl>
              <c:idx val="0"/>
              <c:layout>
                <c:manualLayout>
                  <c:x val="-8.4159459575749804E-3"/>
                  <c:y val="-2.4379702537182853E-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
              <c:layout>
                <c:manualLayout>
                  <c:x val="-0.32819877626977356"/>
                  <c:y val="2.098359752275061E-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2"/>
              <c:layout>
                <c:manualLayout>
                  <c:x val="1.3098608782636408E-2"/>
                  <c:y val="-0.11476016285365911"/>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3"/>
              <c:layout>
                <c:manualLayout>
                  <c:x val="-7.088747260390129E-3"/>
                  <c:y val="7.2626256363623066E-3"/>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4"/>
              <c:layout>
                <c:manualLayout>
                  <c:x val="-5.55526870616583E-2"/>
                  <c:y val="0.1057788276465440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'NPF under management'!$B$49:$F$49</c:f>
              <c:strCache>
                <c:ptCount val="5"/>
                <c:pt idx="0">
                  <c:v>Securities</c:v>
                </c:pt>
                <c:pt idx="1">
                  <c:v>Cash and bank deposits</c:v>
                </c:pt>
                <c:pt idx="2">
                  <c:v>Bank metals</c:v>
                </c:pt>
                <c:pt idx="3">
                  <c:v>Real estate</c:v>
                </c:pt>
                <c:pt idx="4">
                  <c:v>Other assets</c:v>
                </c:pt>
              </c:strCache>
            </c:strRef>
          </c:cat>
          <c:val>
            <c:numRef>
              <c:f>'NPF under management'!$B$53:$F$53</c:f>
              <c:numCache>
                <c:formatCode>#,##0</c:formatCode>
                <c:ptCount val="5"/>
                <c:pt idx="0">
                  <c:v>557883182.01029992</c:v>
                </c:pt>
                <c:pt idx="1">
                  <c:v>481901757.75159997</c:v>
                </c:pt>
                <c:pt idx="2">
                  <c:v>9455127.0499999989</c:v>
                </c:pt>
                <c:pt idx="3">
                  <c:v>35102847.640000001</c:v>
                </c:pt>
                <c:pt idx="4">
                  <c:v>12237929.16</c:v>
                </c:pt>
              </c:numCache>
            </c:numRef>
          </c:val>
        </c:ser>
        <c:dLbls>
          <c:showLegendKey val="0"/>
          <c:showVal val="0"/>
          <c:showCatName val="0"/>
          <c:showSerName val="0"/>
          <c:showPercent val="0"/>
          <c:showBubbleSize val="0"/>
          <c:showLeaderLines val="0"/>
        </c:dLbls>
        <c:firstSliceAng val="114"/>
      </c:pie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Cyr"/>
          <a:ea typeface="Arial Cyr"/>
          <a:cs typeface="Arial Cyr"/>
        </a:defRPr>
      </a:pPr>
      <a:endParaRPr lang="uk-UA"/>
    </a:p>
  </c:txPr>
  <c:printSettings>
    <c:headerFooter alignWithMargins="0"/>
    <c:pageMargins b="1" l="0.75000000000000022" r="0.75000000000000022" t="1" header="0.5" footer="0.5"/>
    <c:pageSetup paperSize="9" orientation="landscape" verticalDpi="0"/>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Cyr"/>
                <a:ea typeface="Arial Cyr"/>
                <a:cs typeface="Arial Cyr"/>
              </a:defRPr>
            </a:pPr>
            <a:r>
              <a:rPr lang="uk-UA"/>
              <a:t>3</a:t>
            </a:r>
            <a:r>
              <a:rPr lang="en-US"/>
              <a:t>0</a:t>
            </a:r>
            <a:r>
              <a:rPr lang="uk-UA"/>
              <a:t>.0</a:t>
            </a:r>
            <a:r>
              <a:rPr lang="en-US"/>
              <a:t>6</a:t>
            </a:r>
            <a:r>
              <a:rPr lang="uk-UA"/>
              <a:t>.2017</a:t>
            </a:r>
          </a:p>
        </c:rich>
      </c:tx>
      <c:layout>
        <c:manualLayout>
          <c:xMode val="edge"/>
          <c:yMode val="edge"/>
          <c:x val="0.40865399352453208"/>
          <c:y val="1.7301079343691669E-2"/>
        </c:manualLayout>
      </c:layout>
      <c:overlay val="0"/>
      <c:spPr>
        <a:noFill/>
        <a:ln w="25400">
          <a:noFill/>
        </a:ln>
      </c:spPr>
    </c:title>
    <c:autoTitleDeleted val="0"/>
    <c:plotArea>
      <c:layout>
        <c:manualLayout>
          <c:layoutTarget val="inner"/>
          <c:xMode val="edge"/>
          <c:yMode val="edge"/>
          <c:x val="0.28755394937167789"/>
          <c:y val="0.21554358336786861"/>
          <c:w val="0.45666494557032827"/>
          <c:h val="0.6597606713634484"/>
        </c:manualLayout>
      </c:layout>
      <c:pieChart>
        <c:varyColors val="1"/>
        <c:ser>
          <c:idx val="0"/>
          <c:order val="0"/>
          <c:tx>
            <c:strRef>
              <c:f>'NPF under management'!$A$46</c:f>
              <c:strCache>
                <c:ptCount val="1"/>
                <c:pt idx="0">
                  <c:v>Total</c:v>
                </c:pt>
              </c:strCache>
            </c:strRef>
          </c:tx>
          <c:spPr>
            <a:solidFill>
              <a:srgbClr val="9999FF"/>
            </a:solidFill>
            <a:ln w="12700">
              <a:solidFill>
                <a:srgbClr val="000000"/>
              </a:solidFill>
              <a:prstDash val="solid"/>
            </a:ln>
          </c:spPr>
          <c:explosion val="8"/>
          <c:dPt>
            <c:idx val="0"/>
            <c:bubble3D val="0"/>
            <c:spPr>
              <a:solidFill>
                <a:srgbClr val="CCFFCC"/>
              </a:solidFill>
              <a:ln w="25400">
                <a:noFill/>
              </a:ln>
            </c:spPr>
          </c:dPt>
          <c:dPt>
            <c:idx val="1"/>
            <c:bubble3D val="0"/>
            <c:spPr>
              <a:solidFill>
                <a:srgbClr val="CCCCFF"/>
              </a:solidFill>
              <a:ln w="25400">
                <a:noFill/>
              </a:ln>
            </c:spPr>
          </c:dPt>
          <c:dPt>
            <c:idx val="2"/>
            <c:bubble3D val="0"/>
            <c:spPr>
              <a:solidFill>
                <a:srgbClr val="FFCC00"/>
              </a:solidFill>
              <a:ln w="25400">
                <a:noFill/>
              </a:ln>
            </c:spPr>
          </c:dPt>
          <c:dPt>
            <c:idx val="3"/>
            <c:bubble3D val="0"/>
            <c:spPr>
              <a:solidFill>
                <a:srgbClr val="333333"/>
              </a:solidFill>
              <a:ln w="25400">
                <a:noFill/>
              </a:ln>
            </c:spPr>
          </c:dPt>
          <c:dPt>
            <c:idx val="4"/>
            <c:bubble3D val="0"/>
            <c:spPr>
              <a:solidFill>
                <a:srgbClr val="FF99CC"/>
              </a:solidFill>
              <a:ln w="25400">
                <a:noFill/>
              </a:ln>
            </c:spPr>
          </c:dPt>
          <c:dLbls>
            <c:dLbl>
              <c:idx val="0"/>
              <c:layout>
                <c:manualLayout>
                  <c:x val="-7.7149334176037379E-2"/>
                  <c:y val="-5.1588487936334179E-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
              <c:layout>
                <c:manualLayout>
                  <c:x val="-0.2672638014729764"/>
                  <c:y val="9.1699299619633093E-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2"/>
              <c:layout>
                <c:manualLayout>
                  <c:x val="-7.013360370087518E-2"/>
                  <c:y val="-0.17151073027636263"/>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3"/>
              <c:layout>
                <c:manualLayout>
                  <c:x val="-1.6310053634599923E-2"/>
                  <c:y val="-1.5565216781057529E-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4"/>
              <c:layout>
                <c:manualLayout>
                  <c:x val="-5.8177081961744773E-2"/>
                  <c:y val="0.14749603492076871"/>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'NPF under management'!$B$42:$F$42</c:f>
              <c:strCache>
                <c:ptCount val="5"/>
                <c:pt idx="0">
                  <c:v>Securities</c:v>
                </c:pt>
                <c:pt idx="1">
                  <c:v>Cash and bank deposits</c:v>
                </c:pt>
                <c:pt idx="2">
                  <c:v>Bank metals</c:v>
                </c:pt>
                <c:pt idx="3">
                  <c:v>Real estate</c:v>
                </c:pt>
                <c:pt idx="4">
                  <c:v>Other assets</c:v>
                </c:pt>
              </c:strCache>
            </c:strRef>
          </c:cat>
          <c:val>
            <c:numRef>
              <c:f>'NPF under management'!$B$46:$F$46</c:f>
              <c:numCache>
                <c:formatCode>#,##0</c:formatCode>
                <c:ptCount val="5"/>
                <c:pt idx="0">
                  <c:v>556331027.72380006</c:v>
                </c:pt>
                <c:pt idx="1">
                  <c:v>497272469.08999991</c:v>
                </c:pt>
                <c:pt idx="2">
                  <c:v>9108891.9700000007</c:v>
                </c:pt>
                <c:pt idx="3">
                  <c:v>36644970.840000004</c:v>
                </c:pt>
                <c:pt idx="4">
                  <c:v>12443357.710000001</c:v>
                </c:pt>
              </c:numCache>
            </c:numRef>
          </c:val>
        </c:ser>
        <c:dLbls>
          <c:showLegendKey val="0"/>
          <c:showVal val="0"/>
          <c:showCatName val="0"/>
          <c:showSerName val="0"/>
          <c:showPercent val="0"/>
          <c:showBubbleSize val="0"/>
          <c:showLeaderLines val="0"/>
        </c:dLbls>
        <c:firstSliceAng val="106"/>
      </c:pie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Cyr"/>
          <a:ea typeface="Arial Cyr"/>
          <a:cs typeface="Arial Cyr"/>
        </a:defRPr>
      </a:pPr>
      <a:endParaRPr lang="uk-UA"/>
    </a:p>
  </c:txPr>
  <c:printSettings>
    <c:headerFooter alignWithMargins="0"/>
    <c:pageMargins b="1" l="0.75000000000000022" r="0.75000000000000022" t="1" header="0.5" footer="0.5"/>
    <c:pageSetup paperSize="9" orientation="landscape" verticalDpi="0"/>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Cyr"/>
                <a:ea typeface="Arial Cyr"/>
                <a:cs typeface="Arial Cyr"/>
              </a:defRPr>
            </a:pPr>
            <a:r>
              <a:rPr lang="en-US"/>
              <a:t>Open</a:t>
            </a:r>
            <a:endParaRPr lang="uk-UA"/>
          </a:p>
        </c:rich>
      </c:tx>
      <c:layout>
        <c:manualLayout>
          <c:xMode val="edge"/>
          <c:yMode val="edge"/>
          <c:x val="0.34351159184464053"/>
          <c:y val="4.2406517651974104E-3"/>
        </c:manualLayout>
      </c:layout>
      <c:overlay val="0"/>
      <c:spPr>
        <a:noFill/>
        <a:ln w="25400">
          <a:noFill/>
        </a:ln>
      </c:spPr>
    </c:title>
    <c:autoTitleDeleted val="0"/>
    <c:plotArea>
      <c:layout>
        <c:manualLayout>
          <c:layoutTarget val="inner"/>
          <c:xMode val="edge"/>
          <c:yMode val="edge"/>
          <c:x val="0.13167471400679703"/>
          <c:y val="0.19097958139427981"/>
          <c:w val="0.61041983863438409"/>
          <c:h val="0.72606491105316084"/>
        </c:manualLayout>
      </c:layout>
      <c:ofPieChart>
        <c:ofPieType val="bar"/>
        <c:varyColors val="1"/>
        <c:ser>
          <c:idx val="0"/>
          <c:order val="0"/>
          <c:tx>
            <c:strRef>
              <c:f>'NPF under management'!$B$130</c:f>
              <c:strCache>
                <c:ptCount val="1"/>
                <c:pt idx="0">
                  <c:v>Open</c:v>
                </c:pt>
              </c:strCache>
            </c:strRef>
          </c:tx>
          <c:spPr>
            <a:solidFill>
              <a:srgbClr val="9999FF"/>
            </a:solidFill>
            <a:ln w="12700">
              <a:solidFill>
                <a:srgbClr val="000000"/>
              </a:solidFill>
              <a:prstDash val="solid"/>
            </a:ln>
          </c:spPr>
          <c:explosion val="8"/>
          <c:dPt>
            <c:idx val="0"/>
            <c:bubble3D val="0"/>
            <c:spPr>
              <a:solidFill>
                <a:srgbClr val="CCCCFF"/>
              </a:solidFill>
              <a:ln w="25400">
                <a:noFill/>
              </a:ln>
            </c:spPr>
          </c:dPt>
          <c:dPt>
            <c:idx val="1"/>
            <c:bubble3D val="0"/>
            <c:spPr>
              <a:solidFill>
                <a:srgbClr val="FF9900"/>
              </a:solidFill>
              <a:ln w="25400">
                <a:noFill/>
              </a:ln>
            </c:spPr>
          </c:dPt>
          <c:dPt>
            <c:idx val="2"/>
            <c:bubble3D val="0"/>
            <c:spPr>
              <a:solidFill>
                <a:srgbClr val="993300"/>
              </a:solidFill>
              <a:ln w="25400">
                <a:noFill/>
              </a:ln>
            </c:spPr>
          </c:dPt>
          <c:dPt>
            <c:idx val="3"/>
            <c:bubble3D val="0"/>
            <c:spPr>
              <a:solidFill>
                <a:srgbClr val="333333"/>
              </a:solidFill>
              <a:ln w="25400">
                <a:noFill/>
              </a:ln>
            </c:spPr>
          </c:dPt>
          <c:dPt>
            <c:idx val="4"/>
            <c:bubble3D val="0"/>
            <c:spPr>
              <a:solidFill>
                <a:srgbClr val="7030A0"/>
              </a:solidFill>
              <a:ln w="25400">
                <a:noFill/>
              </a:ln>
            </c:spPr>
          </c:dPt>
          <c:dPt>
            <c:idx val="5"/>
            <c:bubble3D val="0"/>
            <c:spPr>
              <a:solidFill>
                <a:schemeClr val="accent2">
                  <a:lumMod val="60000"/>
                  <a:lumOff val="40000"/>
                </a:schemeClr>
              </a:solidFill>
              <a:ln w="25400">
                <a:noFill/>
              </a:ln>
            </c:spPr>
          </c:dPt>
          <c:dPt>
            <c:idx val="6"/>
            <c:bubble3D val="0"/>
            <c:spPr>
              <a:solidFill>
                <a:srgbClr val="99CC00"/>
              </a:solidFill>
              <a:ln w="25400">
                <a:noFill/>
              </a:ln>
            </c:spPr>
          </c:dPt>
          <c:dPt>
            <c:idx val="7"/>
            <c:bubble3D val="0"/>
            <c:spPr>
              <a:solidFill>
                <a:srgbClr val="00B050"/>
              </a:solidFill>
              <a:ln w="25400">
                <a:noFill/>
              </a:ln>
            </c:spPr>
          </c:dPt>
          <c:dPt>
            <c:idx val="8"/>
            <c:bubble3D val="0"/>
            <c:spPr>
              <a:solidFill>
                <a:srgbClr val="FFFF00"/>
              </a:solidFill>
              <a:ln w="25400">
                <a:noFill/>
              </a:ln>
            </c:spPr>
          </c:dPt>
          <c:dLbls>
            <c:dLbl>
              <c:idx val="0"/>
              <c:layout>
                <c:manualLayout>
                  <c:x val="0"/>
                  <c:y val="0.2759301899283384"/>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
              <c:layout>
                <c:manualLayout>
                  <c:x val="-8.8364255278683898E-2"/>
                  <c:y val="0.10346379372672679"/>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2"/>
              <c:layout>
                <c:manualLayout>
                  <c:x val="-3.9092273466930838E-2"/>
                  <c:y val="1.7127348482536355E-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3"/>
              <c:layout>
                <c:manualLayout>
                  <c:x val="8.3845441286025599E-2"/>
                  <c:y val="4.5843793041181448E-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4"/>
              <c:layout>
                <c:manualLayout>
                  <c:x val="-4.5174753844673746E-3"/>
                  <c:y val="-2.6535841585140003E-2"/>
                </c:manualLayout>
              </c:layout>
              <c:numFmt formatCode="0.0%" sourceLinked="0"/>
              <c:spPr>
                <a:noFill/>
                <a:ln w="25400">
                  <a:noFill/>
                </a:ln>
              </c:spPr>
              <c:txPr>
                <a:bodyPr/>
                <a:lstStyle/>
                <a:p>
                  <a:pPr algn="l">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5"/>
              <c:layout>
                <c:manualLayout>
                  <c:x val="-6.303255338488415E-3"/>
                  <c:y val="0.14624773087856924"/>
                </c:manualLayout>
              </c:layout>
              <c:numFmt formatCode="0.0%" sourceLinked="0"/>
              <c:spPr>
                <a:noFill/>
                <a:ln w="25400">
                  <a:noFill/>
                </a:ln>
              </c:spPr>
              <c:txPr>
                <a:bodyPr/>
                <a:lstStyle/>
                <a:p>
                  <a:pPr algn="l">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layout>
                <c:manualLayout>
                  <c:x val="-1.0115890897109642E-2"/>
                  <c:y val="0.22784369112543823"/>
                </c:manualLayout>
              </c:layout>
              <c:numFmt formatCode="0.0%" sourceLinked="0"/>
              <c:spPr>
                <a:noFill/>
                <a:ln w="25400">
                  <a:noFill/>
                </a:ln>
              </c:spPr>
              <c:txPr>
                <a:bodyPr/>
                <a:lstStyle/>
                <a:p>
                  <a:pPr algn="l">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8"/>
              <c:layout>
                <c:manualLayout>
                  <c:x val="-0.20150610805660543"/>
                  <c:y val="1.6804062997715436E-2"/>
                </c:manualLayout>
              </c:layout>
              <c:tx>
                <c:rich>
                  <a:bodyPr/>
                  <a:lstStyle/>
                  <a:p>
                    <a:pPr>
                      <a:defRPr sz="1000" b="1" i="0" u="none" strike="noStrike" baseline="0">
                        <a:solidFill>
                          <a:srgbClr val="000000"/>
                        </a:solidFill>
                        <a:latin typeface="Arial Cyr"/>
                        <a:ea typeface="Arial Cyr"/>
                        <a:cs typeface="Arial Cyr"/>
                      </a:defRPr>
                    </a:pPr>
                    <a:r>
                      <a:rPr lang="en-US"/>
                      <a:t>Securities
46.4%</a:t>
                    </a:r>
                  </a:p>
                </c:rich>
              </c:tx>
              <c:spPr>
                <a:noFill/>
                <a:ln w="25400">
                  <a:noFill/>
                </a:ln>
              </c:spPr>
              <c:dLblPos val="bestFit"/>
              <c:showLegendKey val="1"/>
              <c:showVal val="0"/>
              <c:showCatName val="0"/>
              <c:showSerName val="0"/>
              <c:showPercent val="0"/>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'NPF under management'!$A$131:$A$138</c:f>
              <c:strCache>
                <c:ptCount val="8"/>
                <c:pt idx="0">
                  <c:v>Cash and bank deposits</c:v>
                </c:pt>
                <c:pt idx="1">
                  <c:v>Bank metals</c:v>
                </c:pt>
                <c:pt idx="2">
                  <c:v>Real estate</c:v>
                </c:pt>
                <c:pt idx="3">
                  <c:v>Other assets</c:v>
                </c:pt>
                <c:pt idx="4">
                  <c:v>Equities</c:v>
                </c:pt>
                <c:pt idx="5">
                  <c:v>Corporate bonds</c:v>
                </c:pt>
                <c:pt idx="6">
                  <c:v>Municipal bonds</c:v>
                </c:pt>
                <c:pt idx="7">
                  <c:v>State bonds (incl. OVDP)</c:v>
                </c:pt>
              </c:strCache>
            </c:strRef>
          </c:cat>
          <c:val>
            <c:numRef>
              <c:f>'NPF under management'!$B$131:$B$138</c:f>
              <c:numCache>
                <c:formatCode>#,##0</c:formatCode>
                <c:ptCount val="8"/>
                <c:pt idx="0">
                  <c:v>379577268.48999989</c:v>
                </c:pt>
                <c:pt idx="1">
                  <c:v>9108891.9700000007</c:v>
                </c:pt>
                <c:pt idx="2">
                  <c:v>31594032</c:v>
                </c:pt>
                <c:pt idx="3">
                  <c:v>8798923.4400000013</c:v>
                </c:pt>
                <c:pt idx="4">
                  <c:v>3762237.7910999996</c:v>
                </c:pt>
                <c:pt idx="5">
                  <c:v>19325214.880999997</c:v>
                </c:pt>
                <c:pt idx="6">
                  <c:v>0</c:v>
                </c:pt>
                <c:pt idx="7">
                  <c:v>348213651.98110008</c:v>
                </c:pt>
              </c:numCache>
            </c:numRef>
          </c:val>
        </c:ser>
        <c:dLbls>
          <c:showLegendKey val="0"/>
          <c:showVal val="0"/>
          <c:showCatName val="0"/>
          <c:showSerName val="0"/>
          <c:showPercent val="0"/>
          <c:showBubbleSize val="0"/>
          <c:showLeaderLines val="0"/>
        </c:dLbls>
        <c:gapWidth val="100"/>
        <c:splitType val="pos"/>
        <c:splitPos val="4"/>
        <c:secondPieSize val="75"/>
        <c:serLines>
          <c:spPr>
            <a:ln w="3175">
              <a:solidFill>
                <a:srgbClr val="000000"/>
              </a:solid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Cyr"/>
          <a:ea typeface="Arial Cyr"/>
          <a:cs typeface="Arial Cyr"/>
        </a:defRPr>
      </a:pPr>
      <a:endParaRPr lang="uk-UA"/>
    </a:p>
  </c:txPr>
  <c:printSettings>
    <c:headerFooter alignWithMargins="0"/>
    <c:pageMargins b="1" l="0.75000000000000022" r="0.75000000000000022" t="1" header="0.5" footer="0.5"/>
    <c:pageSetup paperSize="9" orientation="landscape" horizontalDpi="-4" verticalDpi="0"/>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Cyr"/>
                <a:ea typeface="Arial Cyr"/>
                <a:cs typeface="Arial Cyr"/>
              </a:defRPr>
            </a:pPr>
            <a:r>
              <a:rPr lang="en-US"/>
              <a:t>Corporate</a:t>
            </a:r>
            <a:endParaRPr lang="uk-UA"/>
          </a:p>
        </c:rich>
      </c:tx>
      <c:layout>
        <c:manualLayout>
          <c:xMode val="edge"/>
          <c:yMode val="edge"/>
          <c:x val="0.34727323505425212"/>
          <c:y val="4.3469155360012892E-3"/>
        </c:manualLayout>
      </c:layout>
      <c:overlay val="0"/>
      <c:spPr>
        <a:noFill/>
        <a:ln w="25400">
          <a:noFill/>
        </a:ln>
      </c:spPr>
    </c:title>
    <c:autoTitleDeleted val="0"/>
    <c:plotArea>
      <c:layout>
        <c:manualLayout>
          <c:layoutTarget val="inner"/>
          <c:xMode val="edge"/>
          <c:yMode val="edge"/>
          <c:x val="0.16119529281379061"/>
          <c:y val="0.1230900492962459"/>
          <c:w val="0.60337538050254413"/>
          <c:h val="0.71973039489044033"/>
        </c:manualLayout>
      </c:layout>
      <c:ofPieChart>
        <c:ofPieType val="bar"/>
        <c:varyColors val="1"/>
        <c:ser>
          <c:idx val="0"/>
          <c:order val="0"/>
          <c:tx>
            <c:strRef>
              <c:f>'NPF under management'!$C$130</c:f>
              <c:strCache>
                <c:ptCount val="1"/>
                <c:pt idx="0">
                  <c:v>Corporate</c:v>
                </c:pt>
              </c:strCache>
            </c:strRef>
          </c:tx>
          <c:spPr>
            <a:solidFill>
              <a:srgbClr val="9999FF"/>
            </a:solidFill>
            <a:ln w="12700">
              <a:solidFill>
                <a:srgbClr val="000000"/>
              </a:solidFill>
              <a:prstDash val="solid"/>
            </a:ln>
          </c:spPr>
          <c:explosion val="8"/>
          <c:dPt>
            <c:idx val="0"/>
            <c:bubble3D val="0"/>
            <c:spPr>
              <a:solidFill>
                <a:srgbClr val="CCCCFF"/>
              </a:solidFill>
              <a:ln w="25400">
                <a:noFill/>
              </a:ln>
            </c:spPr>
          </c:dPt>
          <c:dPt>
            <c:idx val="1"/>
            <c:bubble3D val="0"/>
            <c:spPr>
              <a:solidFill>
                <a:srgbClr val="CCCCFF"/>
              </a:solidFill>
              <a:ln w="25400">
                <a:noFill/>
              </a:ln>
            </c:spPr>
          </c:dPt>
          <c:dPt>
            <c:idx val="2"/>
            <c:bubble3D val="0"/>
            <c:spPr>
              <a:solidFill>
                <a:srgbClr val="FF9900"/>
              </a:solidFill>
              <a:ln w="25400">
                <a:noFill/>
              </a:ln>
            </c:spPr>
          </c:dPt>
          <c:dPt>
            <c:idx val="3"/>
            <c:bubble3D val="0"/>
            <c:spPr>
              <a:solidFill>
                <a:srgbClr val="333333"/>
              </a:solidFill>
              <a:ln w="25400">
                <a:noFill/>
              </a:ln>
            </c:spPr>
          </c:dPt>
          <c:dPt>
            <c:idx val="4"/>
            <c:bubble3D val="0"/>
            <c:spPr>
              <a:solidFill>
                <a:srgbClr val="FF99CC"/>
              </a:solidFill>
              <a:ln w="25400">
                <a:noFill/>
              </a:ln>
            </c:spPr>
          </c:dPt>
          <c:dPt>
            <c:idx val="5"/>
            <c:bubble3D val="0"/>
            <c:spPr>
              <a:solidFill>
                <a:schemeClr val="accent2">
                  <a:lumMod val="60000"/>
                  <a:lumOff val="40000"/>
                </a:schemeClr>
              </a:solidFill>
              <a:ln w="25400">
                <a:noFill/>
              </a:ln>
            </c:spPr>
          </c:dPt>
          <c:dPt>
            <c:idx val="6"/>
            <c:bubble3D val="0"/>
            <c:spPr>
              <a:solidFill>
                <a:srgbClr val="99CC00"/>
              </a:solidFill>
              <a:ln w="25400">
                <a:noFill/>
              </a:ln>
            </c:spPr>
          </c:dPt>
          <c:dPt>
            <c:idx val="7"/>
            <c:bubble3D val="0"/>
            <c:spPr>
              <a:solidFill>
                <a:srgbClr val="00B050"/>
              </a:solidFill>
              <a:ln w="25400">
                <a:noFill/>
              </a:ln>
            </c:spPr>
          </c:dPt>
          <c:dPt>
            <c:idx val="8"/>
            <c:bubble3D val="0"/>
            <c:spPr>
              <a:solidFill>
                <a:srgbClr val="FFFF00"/>
              </a:solidFill>
              <a:ln w="25400">
                <a:noFill/>
              </a:ln>
            </c:spPr>
          </c:dPt>
          <c:dLbls>
            <c:dLbl>
              <c:idx val="0"/>
              <c:layout>
                <c:manualLayout>
                  <c:x val="1.9207845603005376E-2"/>
                  <c:y val="0.3705108298787248"/>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separator>
</c:separator>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layout>
                <c:manualLayout>
                  <c:x val="-9.2023402881675643E-3"/>
                  <c:y val="2.00881949803332E-2"/>
                </c:manualLayout>
              </c:layout>
              <c:numFmt formatCode="0.0%" sourceLinked="0"/>
              <c:spPr>
                <a:noFill/>
                <a:ln w="25400">
                  <a:noFill/>
                </a:ln>
              </c:spPr>
              <c:txPr>
                <a:bodyPr/>
                <a:lstStyle/>
                <a:p>
                  <a:pPr algn="l">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layout>
                <c:manualLayout>
                  <c:x val="-5.2836650622534601E-3"/>
                  <c:y val="6.7315139250899533E-2"/>
                </c:manualLayout>
              </c:layout>
              <c:numFmt formatCode="0.0%" sourceLinked="0"/>
              <c:spPr>
                <a:noFill/>
                <a:ln w="25400">
                  <a:noFill/>
                </a:ln>
              </c:spPr>
              <c:txPr>
                <a:bodyPr/>
                <a:lstStyle/>
                <a:p>
                  <a:pPr algn="l">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8"/>
              <c:layout>
                <c:manualLayout>
                  <c:x val="-0.18604262377331221"/>
                  <c:y val="4.3649111849687347E-3"/>
                </c:manualLayout>
              </c:layout>
              <c:tx>
                <c:rich>
                  <a:bodyPr/>
                  <a:lstStyle/>
                  <a:p>
                    <a:pPr>
                      <a:defRPr sz="1000" b="1" i="0" u="none" strike="noStrike" baseline="0">
                        <a:solidFill>
                          <a:srgbClr val="000000"/>
                        </a:solidFill>
                        <a:latin typeface="Arial Cyr"/>
                        <a:ea typeface="Arial Cyr"/>
                        <a:cs typeface="Arial Cyr"/>
                      </a:defRPr>
                    </a:pPr>
                    <a:r>
                      <a:rPr lang="en-US" sz="1000" b="1" i="0" u="none" strike="noStrike" baseline="0"/>
                      <a:t>Securities</a:t>
                    </a:r>
                    <a:r>
                      <a:rPr lang="en-US"/>
                      <a:t>
54.8%</a:t>
                    </a:r>
                  </a:p>
                </c:rich>
              </c:tx>
              <c:numFmt formatCode="0.0%" sourceLinked="0"/>
              <c:spPr>
                <a:noFill/>
                <a:ln w="25400">
                  <a:noFill/>
                </a:ln>
              </c:spPr>
              <c:dLblPos val="bestFit"/>
              <c:showLegendKey val="1"/>
              <c:showVal val="0"/>
              <c:showCatName val="0"/>
              <c:showSerName val="0"/>
              <c:showPercent val="0"/>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'NPF under management'!$A$131:$A$138</c:f>
              <c:strCache>
                <c:ptCount val="8"/>
                <c:pt idx="0">
                  <c:v>Cash and bank deposits</c:v>
                </c:pt>
                <c:pt idx="1">
                  <c:v>Bank metals</c:v>
                </c:pt>
                <c:pt idx="2">
                  <c:v>Real estate</c:v>
                </c:pt>
                <c:pt idx="3">
                  <c:v>Other assets</c:v>
                </c:pt>
                <c:pt idx="4">
                  <c:v>Equities</c:v>
                </c:pt>
                <c:pt idx="5">
                  <c:v>Corporate bonds</c:v>
                </c:pt>
                <c:pt idx="6">
                  <c:v>Municipal bonds</c:v>
                </c:pt>
                <c:pt idx="7">
                  <c:v>State bonds (incl. OVDP)</c:v>
                </c:pt>
              </c:strCache>
            </c:strRef>
          </c:cat>
          <c:val>
            <c:numRef>
              <c:f>'NPF under management'!$C$131:$C$138</c:f>
              <c:numCache>
                <c:formatCode>#,##0</c:formatCode>
                <c:ptCount val="8"/>
                <c:pt idx="0">
                  <c:v>86822493.059999987</c:v>
                </c:pt>
                <c:pt idx="1">
                  <c:v>0</c:v>
                </c:pt>
                <c:pt idx="2">
                  <c:v>0</c:v>
                </c:pt>
                <c:pt idx="3">
                  <c:v>0</c:v>
                </c:pt>
                <c:pt idx="4">
                  <c:v>0</c:v>
                </c:pt>
                <c:pt idx="5">
                  <c:v>11483015.861</c:v>
                </c:pt>
                <c:pt idx="6">
                  <c:v>0</c:v>
                </c:pt>
                <c:pt idx="7">
                  <c:v>93923107.523000002</c:v>
                </c:pt>
              </c:numCache>
            </c:numRef>
          </c:val>
        </c:ser>
        <c:dLbls>
          <c:showLegendKey val="0"/>
          <c:showVal val="0"/>
          <c:showCatName val="0"/>
          <c:showSerName val="0"/>
          <c:showPercent val="0"/>
          <c:showBubbleSize val="0"/>
          <c:showLeaderLines val="0"/>
        </c:dLbls>
        <c:gapWidth val="100"/>
        <c:splitType val="pos"/>
        <c:splitPos val="4"/>
        <c:secondPieSize val="75"/>
        <c:serLines>
          <c:spPr>
            <a:ln w="3175">
              <a:solidFill>
                <a:srgbClr val="000000"/>
              </a:solid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Cyr"/>
          <a:ea typeface="Arial Cyr"/>
          <a:cs typeface="Arial Cyr"/>
        </a:defRPr>
      </a:pPr>
      <a:endParaRPr lang="uk-UA"/>
    </a:p>
  </c:txPr>
  <c:printSettings>
    <c:headerFooter alignWithMargins="0"/>
    <c:pageMargins b="1" l="0.75000000000000022" r="0.75000000000000022" t="1" header="0.5" footer="0.5"/>
    <c:pageSetup orientation="portrait"/>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Cyr"/>
                <a:ea typeface="Arial Cyr"/>
                <a:cs typeface="Arial Cyr"/>
              </a:defRPr>
            </a:pPr>
            <a:r>
              <a:rPr lang="en-US"/>
              <a:t>Professional</a:t>
            </a:r>
            <a:endParaRPr lang="uk-UA"/>
          </a:p>
        </c:rich>
      </c:tx>
      <c:layout>
        <c:manualLayout>
          <c:xMode val="edge"/>
          <c:yMode val="edge"/>
          <c:x val="0.42233940496362016"/>
          <c:y val="5.6536939030162228E-2"/>
        </c:manualLayout>
      </c:layout>
      <c:overlay val="0"/>
      <c:spPr>
        <a:noFill/>
        <a:ln w="25400">
          <a:noFill/>
        </a:ln>
      </c:spPr>
    </c:title>
    <c:autoTitleDeleted val="0"/>
    <c:plotArea>
      <c:layout>
        <c:manualLayout>
          <c:layoutTarget val="inner"/>
          <c:xMode val="edge"/>
          <c:yMode val="edge"/>
          <c:x val="0.14770337687638524"/>
          <c:y val="0.17407286762465429"/>
          <c:w val="0.63599915919513095"/>
          <c:h val="0.76028254961919828"/>
        </c:manualLayout>
      </c:layout>
      <c:ofPieChart>
        <c:ofPieType val="bar"/>
        <c:varyColors val="1"/>
        <c:ser>
          <c:idx val="0"/>
          <c:order val="0"/>
          <c:tx>
            <c:strRef>
              <c:f>'NPF under management'!$D$130</c:f>
              <c:strCache>
                <c:ptCount val="1"/>
                <c:pt idx="0">
                  <c:v>Professional</c:v>
                </c:pt>
              </c:strCache>
            </c:strRef>
          </c:tx>
          <c:spPr>
            <a:solidFill>
              <a:srgbClr val="9999FF"/>
            </a:solidFill>
            <a:ln w="12700">
              <a:solidFill>
                <a:srgbClr val="000000"/>
              </a:solidFill>
              <a:prstDash val="solid"/>
            </a:ln>
          </c:spPr>
          <c:explosion val="8"/>
          <c:dPt>
            <c:idx val="0"/>
            <c:bubble3D val="0"/>
            <c:spPr>
              <a:solidFill>
                <a:srgbClr val="CCCCFF"/>
              </a:solidFill>
              <a:ln w="25400">
                <a:noFill/>
              </a:ln>
            </c:spPr>
          </c:dPt>
          <c:dPt>
            <c:idx val="1"/>
            <c:bubble3D val="0"/>
            <c:spPr>
              <a:solidFill>
                <a:srgbClr val="CCCCFF"/>
              </a:solidFill>
              <a:ln w="25400">
                <a:noFill/>
              </a:ln>
            </c:spPr>
          </c:dPt>
          <c:dPt>
            <c:idx val="2"/>
            <c:bubble3D val="0"/>
            <c:spPr>
              <a:solidFill>
                <a:srgbClr val="993300"/>
              </a:solidFill>
              <a:ln w="25400">
                <a:noFill/>
              </a:ln>
            </c:spPr>
          </c:dPt>
          <c:dPt>
            <c:idx val="3"/>
            <c:bubble3D val="0"/>
            <c:spPr>
              <a:solidFill>
                <a:srgbClr val="333333"/>
              </a:solidFill>
              <a:ln w="25400">
                <a:noFill/>
              </a:ln>
            </c:spPr>
          </c:dPt>
          <c:dPt>
            <c:idx val="4"/>
            <c:bubble3D val="0"/>
            <c:spPr>
              <a:solidFill>
                <a:srgbClr val="7030A0"/>
              </a:solidFill>
              <a:ln w="25400">
                <a:noFill/>
              </a:ln>
            </c:spPr>
          </c:dPt>
          <c:dPt>
            <c:idx val="5"/>
            <c:bubble3D val="0"/>
            <c:spPr>
              <a:solidFill>
                <a:schemeClr val="accent2">
                  <a:lumMod val="60000"/>
                  <a:lumOff val="40000"/>
                </a:schemeClr>
              </a:solidFill>
              <a:ln w="25400">
                <a:noFill/>
              </a:ln>
            </c:spPr>
          </c:dPt>
          <c:dPt>
            <c:idx val="6"/>
            <c:bubble3D val="0"/>
            <c:spPr>
              <a:solidFill>
                <a:srgbClr val="99CC00"/>
              </a:solidFill>
              <a:ln w="25400">
                <a:noFill/>
              </a:ln>
            </c:spPr>
          </c:dPt>
          <c:dPt>
            <c:idx val="7"/>
            <c:bubble3D val="0"/>
            <c:spPr>
              <a:solidFill>
                <a:srgbClr val="00B050"/>
              </a:solidFill>
              <a:ln w="25400">
                <a:noFill/>
              </a:ln>
            </c:spPr>
          </c:dPt>
          <c:dPt>
            <c:idx val="8"/>
            <c:bubble3D val="0"/>
            <c:spPr>
              <a:solidFill>
                <a:srgbClr val="FFFF00"/>
              </a:solidFill>
              <a:ln w="25400">
                <a:noFill/>
              </a:ln>
            </c:spPr>
          </c:dPt>
          <c:dLbls>
            <c:dLbl>
              <c:idx val="0"/>
              <c:layout>
                <c:manualLayout>
                  <c:x val="1.8035429405347707E-3"/>
                  <c:y val="0.25088216568718891"/>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layout>
                <c:manualLayout>
                  <c:x val="0"/>
                  <c:y val="1.3824038622137146E-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separator>
</c:separator>
              <c:extLst>
                <c:ext xmlns:c15="http://schemas.microsoft.com/office/drawing/2012/chart" uri="{CE6537A1-D6FC-4f65-9D91-7224C49458BB}"/>
              </c:extLst>
            </c:dLbl>
            <c:dLbl>
              <c:idx val="3"/>
              <c:layout>
                <c:manualLayout>
                  <c:x val="0.10317856326028259"/>
                  <c:y val="-2.6473716580985799E-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4"/>
              <c:layout>
                <c:manualLayout>
                  <c:x val="-7.0451916632587709E-3"/>
                  <c:y val="-5.3170058380247381E-2"/>
                </c:manualLayout>
              </c:layout>
              <c:numFmt formatCode="0.0%" sourceLinked="0"/>
              <c:spPr>
                <a:noFill/>
                <a:ln w="25400">
                  <a:noFill/>
                </a:ln>
              </c:spPr>
              <c:txPr>
                <a:bodyPr/>
                <a:lstStyle/>
                <a:p>
                  <a:pPr algn="l">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5"/>
              <c:layout>
                <c:manualLayout>
                  <c:x val="-4.5957591842457103E-3"/>
                  <c:y val="1.2514693933616787E-2"/>
                </c:manualLayout>
              </c:layout>
              <c:numFmt formatCode="0.0%" sourceLinked="0"/>
              <c:spPr>
                <a:noFill/>
                <a:ln w="25400">
                  <a:noFill/>
                </a:ln>
              </c:spPr>
              <c:txPr>
                <a:bodyPr/>
                <a:lstStyle/>
                <a:p>
                  <a:pPr algn="l">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layout>
                <c:manualLayout>
                  <c:x val="-1.7492268911929838E-3"/>
                  <c:y val="0.1042226612132849"/>
                </c:manualLayout>
              </c:layout>
              <c:numFmt formatCode="0.0%" sourceLinked="0"/>
              <c:spPr>
                <a:noFill/>
                <a:ln w="25400">
                  <a:noFill/>
                </a:ln>
              </c:spPr>
              <c:txPr>
                <a:bodyPr/>
                <a:lstStyle/>
                <a:p>
                  <a:pPr algn="l">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8"/>
              <c:layout>
                <c:manualLayout>
                  <c:x val="-0.21350623034762592"/>
                  <c:y val="-1.4096672666769612E-3"/>
                </c:manualLayout>
              </c:layout>
              <c:tx>
                <c:rich>
                  <a:bodyPr/>
                  <a:lstStyle/>
                  <a:p>
                    <a:pPr>
                      <a:defRPr sz="1000" b="1" i="0" u="none" strike="noStrike" baseline="0">
                        <a:solidFill>
                          <a:srgbClr val="000000"/>
                        </a:solidFill>
                        <a:latin typeface="Arial Cyr"/>
                        <a:ea typeface="Arial Cyr"/>
                        <a:cs typeface="Arial Cyr"/>
                      </a:defRPr>
                    </a:pPr>
                    <a:r>
                      <a:rPr lang="en-US" sz="1000" b="1" i="0" u="none" strike="noStrike" baseline="0"/>
                      <a:t>Securities</a:t>
                    </a:r>
                    <a:r>
                      <a:rPr lang="en-US"/>
                      <a:t>
66.8%</a:t>
                    </a:r>
                  </a:p>
                </c:rich>
              </c:tx>
              <c:numFmt formatCode="0.0%" sourceLinked="0"/>
              <c:spPr>
                <a:noFill/>
                <a:ln w="25400">
                  <a:noFill/>
                </a:ln>
              </c:spPr>
              <c:dLblPos val="bestFit"/>
              <c:showLegendKey val="1"/>
              <c:showVal val="0"/>
              <c:showCatName val="0"/>
              <c:showSerName val="0"/>
              <c:showPercent val="0"/>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'NPF under management'!$A$131:$A$138</c:f>
              <c:strCache>
                <c:ptCount val="8"/>
                <c:pt idx="0">
                  <c:v>Cash and bank deposits</c:v>
                </c:pt>
                <c:pt idx="1">
                  <c:v>Bank metals</c:v>
                </c:pt>
                <c:pt idx="2">
                  <c:v>Real estate</c:v>
                </c:pt>
                <c:pt idx="3">
                  <c:v>Other assets</c:v>
                </c:pt>
                <c:pt idx="4">
                  <c:v>Equities</c:v>
                </c:pt>
                <c:pt idx="5">
                  <c:v>Corporate bonds</c:v>
                </c:pt>
                <c:pt idx="6">
                  <c:v>Municipal bonds</c:v>
                </c:pt>
                <c:pt idx="7">
                  <c:v>State bonds (incl. OVDP)</c:v>
                </c:pt>
              </c:strCache>
            </c:strRef>
          </c:cat>
          <c:val>
            <c:numRef>
              <c:f>'NPF under management'!$D$131:$D$138</c:f>
              <c:numCache>
                <c:formatCode>#,##0</c:formatCode>
                <c:ptCount val="8"/>
                <c:pt idx="0">
                  <c:v>30872707.539999999</c:v>
                </c:pt>
                <c:pt idx="1">
                  <c:v>0</c:v>
                </c:pt>
                <c:pt idx="2">
                  <c:v>5050938.84</c:v>
                </c:pt>
                <c:pt idx="3">
                  <c:v>3644434.27</c:v>
                </c:pt>
                <c:pt idx="4">
                  <c:v>3799458.108</c:v>
                </c:pt>
                <c:pt idx="5">
                  <c:v>28927238.950799998</c:v>
                </c:pt>
                <c:pt idx="6">
                  <c:v>0</c:v>
                </c:pt>
                <c:pt idx="7">
                  <c:v>46897102.627799995</c:v>
                </c:pt>
              </c:numCache>
            </c:numRef>
          </c:val>
        </c:ser>
        <c:dLbls>
          <c:showLegendKey val="0"/>
          <c:showVal val="0"/>
          <c:showCatName val="0"/>
          <c:showSerName val="0"/>
          <c:showPercent val="0"/>
          <c:showBubbleSize val="0"/>
          <c:showLeaderLines val="0"/>
        </c:dLbls>
        <c:gapWidth val="100"/>
        <c:splitType val="pos"/>
        <c:splitPos val="4"/>
        <c:secondPieSize val="75"/>
        <c:serLines>
          <c:spPr>
            <a:ln w="3175">
              <a:solidFill>
                <a:srgbClr val="000000"/>
              </a:solid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Cyr"/>
          <a:ea typeface="Arial Cyr"/>
          <a:cs typeface="Arial Cyr"/>
        </a:defRPr>
      </a:pPr>
      <a:endParaRPr lang="uk-UA"/>
    </a:p>
  </c:txPr>
  <c:printSettings>
    <c:headerFooter alignWithMargins="0"/>
    <c:pageMargins b="1" l="0.75000000000000022" r="0.75000000000000022" t="1" header="0.5" footer="0.5"/>
    <c:pageSetup paperSize="9" orientation="landscape" verticalDpi="0"/>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Cyr"/>
                <a:ea typeface="Arial Cyr"/>
                <a:cs typeface="Arial Cyr"/>
              </a:defRPr>
            </a:pPr>
            <a:r>
              <a:rPr lang="uk-UA"/>
              <a:t>3</a:t>
            </a:r>
            <a:r>
              <a:rPr lang="en-US"/>
              <a:t>0</a:t>
            </a:r>
            <a:r>
              <a:rPr lang="uk-UA"/>
              <a:t>.0</a:t>
            </a:r>
            <a:r>
              <a:rPr lang="en-US"/>
              <a:t>6</a:t>
            </a:r>
            <a:r>
              <a:rPr lang="uk-UA"/>
              <a:t>.2016</a:t>
            </a:r>
          </a:p>
        </c:rich>
      </c:tx>
      <c:layout>
        <c:manualLayout>
          <c:xMode val="edge"/>
          <c:yMode val="edge"/>
          <c:x val="0.43605941302791706"/>
          <c:y val="1.7241123161491605E-2"/>
        </c:manualLayout>
      </c:layout>
      <c:overlay val="0"/>
      <c:spPr>
        <a:noFill/>
        <a:ln w="25400">
          <a:noFill/>
        </a:ln>
      </c:spPr>
    </c:title>
    <c:autoTitleDeleted val="0"/>
    <c:plotArea>
      <c:layout>
        <c:manualLayout>
          <c:layoutTarget val="inner"/>
          <c:xMode val="edge"/>
          <c:yMode val="edge"/>
          <c:x val="0.23517429378813146"/>
          <c:y val="0.19466065237168254"/>
          <c:w val="0.43564355733221838"/>
          <c:h val="0.64186490065855994"/>
        </c:manualLayout>
      </c:layout>
      <c:pieChart>
        <c:varyColors val="1"/>
        <c:ser>
          <c:idx val="0"/>
          <c:order val="0"/>
          <c:tx>
            <c:strRef>
              <c:f>'NPF under management'!$A$60</c:f>
              <c:strCache>
                <c:ptCount val="1"/>
                <c:pt idx="0">
                  <c:v>Total</c:v>
                </c:pt>
              </c:strCache>
            </c:strRef>
          </c:tx>
          <c:spPr>
            <a:solidFill>
              <a:srgbClr val="9999FF"/>
            </a:solidFill>
            <a:ln w="12700">
              <a:solidFill>
                <a:srgbClr val="000000"/>
              </a:solidFill>
              <a:prstDash val="solid"/>
            </a:ln>
          </c:spPr>
          <c:explosion val="8"/>
          <c:dPt>
            <c:idx val="0"/>
            <c:bubble3D val="0"/>
            <c:spPr>
              <a:solidFill>
                <a:srgbClr val="CCFFCC"/>
              </a:solidFill>
              <a:ln w="25400">
                <a:noFill/>
              </a:ln>
            </c:spPr>
          </c:dPt>
          <c:dPt>
            <c:idx val="1"/>
            <c:bubble3D val="0"/>
            <c:spPr>
              <a:solidFill>
                <a:srgbClr val="CCCCFF"/>
              </a:solidFill>
              <a:ln w="25400">
                <a:noFill/>
              </a:ln>
            </c:spPr>
          </c:dPt>
          <c:dPt>
            <c:idx val="2"/>
            <c:bubble3D val="0"/>
            <c:spPr>
              <a:solidFill>
                <a:srgbClr val="FFCC00"/>
              </a:solidFill>
              <a:ln w="25400">
                <a:noFill/>
              </a:ln>
            </c:spPr>
          </c:dPt>
          <c:dPt>
            <c:idx val="3"/>
            <c:bubble3D val="0"/>
            <c:spPr>
              <a:solidFill>
                <a:srgbClr val="333333"/>
              </a:solidFill>
              <a:ln w="25400">
                <a:noFill/>
              </a:ln>
            </c:spPr>
          </c:dPt>
          <c:dPt>
            <c:idx val="4"/>
            <c:bubble3D val="0"/>
            <c:spPr>
              <a:solidFill>
                <a:srgbClr val="FF99CC"/>
              </a:solidFill>
              <a:ln w="25400">
                <a:noFill/>
              </a:ln>
            </c:spPr>
          </c:dPt>
          <c:dLbls>
            <c:dLbl>
              <c:idx val="0"/>
              <c:layout>
                <c:manualLayout>
                  <c:x val="-3.42075914499467E-2"/>
                  <c:y val="-1.1324189012669125E-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
              <c:layout>
                <c:manualLayout>
                  <c:x val="-0.39226081618829911"/>
                  <c:y val="5.4305995255747704E-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2"/>
              <c:layout>
                <c:manualLayout>
                  <c:x val="-2.439797370320761E-2"/>
                  <c:y val="-0.15439685605337083"/>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3"/>
              <c:layout>
                <c:manualLayout>
                  <c:x val="-3.5312060555229671E-3"/>
                  <c:y val="1.6663483102347981E-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4"/>
              <c:layout>
                <c:manualLayout>
                  <c:x val="-5.4809951220326517E-2"/>
                  <c:y val="9.6458461560229539E-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'NPF under management'!$B$49:$F$49</c:f>
              <c:strCache>
                <c:ptCount val="5"/>
                <c:pt idx="0">
                  <c:v>Securities</c:v>
                </c:pt>
                <c:pt idx="1">
                  <c:v>Cash and bank deposits</c:v>
                </c:pt>
                <c:pt idx="2">
                  <c:v>Bank metals</c:v>
                </c:pt>
                <c:pt idx="3">
                  <c:v>Real estate</c:v>
                </c:pt>
                <c:pt idx="4">
                  <c:v>Other assets</c:v>
                </c:pt>
              </c:strCache>
            </c:strRef>
          </c:cat>
          <c:val>
            <c:numRef>
              <c:f>'NPF under management'!$B$60:$F$60</c:f>
              <c:numCache>
                <c:formatCode>#,##0</c:formatCode>
                <c:ptCount val="5"/>
                <c:pt idx="0">
                  <c:v>514221108.51809996</c:v>
                </c:pt>
                <c:pt idx="1">
                  <c:v>416474573.10440004</c:v>
                </c:pt>
                <c:pt idx="2">
                  <c:v>9215678.4300000016</c:v>
                </c:pt>
                <c:pt idx="3">
                  <c:v>26616041.650000002</c:v>
                </c:pt>
                <c:pt idx="4">
                  <c:v>15781134.27</c:v>
                </c:pt>
              </c:numCache>
            </c:numRef>
          </c:val>
        </c:ser>
        <c:dLbls>
          <c:showLegendKey val="0"/>
          <c:showVal val="0"/>
          <c:showCatName val="0"/>
          <c:showSerName val="0"/>
          <c:showPercent val="0"/>
          <c:showBubbleSize val="0"/>
          <c:showLeaderLines val="0"/>
        </c:dLbls>
        <c:firstSliceAng val="114"/>
      </c:pie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Cyr"/>
          <a:ea typeface="Arial Cyr"/>
          <a:cs typeface="Arial Cyr"/>
        </a:defRPr>
      </a:pPr>
      <a:endParaRPr lang="uk-UA"/>
    </a:p>
  </c:txPr>
  <c:printSettings>
    <c:headerFooter alignWithMargins="0"/>
    <c:pageMargins b="1" l="0.75000000000000022" r="0.75000000000000022" t="1" header="0.5" footer="0.5"/>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39981995057828E-2"/>
          <c:y val="6.4220375275872266E-2"/>
          <c:w val="0.88712074264026786"/>
          <c:h val="0.61468073478334884"/>
        </c:manualLayout>
      </c:layout>
      <c:barChart>
        <c:barDir val="col"/>
        <c:grouping val="clustered"/>
        <c:varyColors val="0"/>
        <c:ser>
          <c:idx val="1"/>
          <c:order val="0"/>
          <c:tx>
            <c:strRef>
              <c:f>'IC under management'!$B$2:$B$3</c:f>
              <c:strCache>
                <c:ptCount val="2"/>
                <c:pt idx="0">
                  <c:v>Number of AMC Managing IC Assets</c:v>
                </c:pt>
              </c:strCache>
            </c:strRef>
          </c:tx>
          <c:spPr>
            <a:solidFill>
              <a:srgbClr val="008080"/>
            </a:solidFill>
            <a:ln w="25400">
              <a:noFill/>
            </a:ln>
          </c:spPr>
          <c:invertIfNegative val="0"/>
          <c:dLbls>
            <c:dLbl>
              <c:idx val="1"/>
              <c:layout>
                <c:manualLayout>
                  <c:x val="-1.5975072937688579E-3"/>
                  <c:y val="6.0431051146543078E-3"/>
                </c:manualLayout>
              </c:layout>
              <c:spPr>
                <a:noFill/>
                <a:ln w="25400">
                  <a:noFill/>
                </a:ln>
              </c:spPr>
              <c:txPr>
                <a:bodyPr/>
                <a:lstStyle/>
                <a:p>
                  <a:pPr>
                    <a:defRPr sz="1000" b="1" i="0" u="none" strike="noStrike" baseline="0">
                      <a:solidFill>
                        <a:srgbClr val="33330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5"/>
              <c:layout>
                <c:manualLayout>
                  <c:x val="-1.6326902697220743E-3"/>
                  <c:y val="7.9355597791655394E-3"/>
                </c:manualLayout>
              </c:layout>
              <c:spPr>
                <a:noFill/>
                <a:ln w="25400">
                  <a:noFill/>
                </a:ln>
              </c:spPr>
              <c:txPr>
                <a:bodyPr/>
                <a:lstStyle/>
                <a:p>
                  <a:pPr>
                    <a:defRPr sz="1000" b="1" i="0" u="none" strike="noStrike" baseline="0">
                      <a:solidFill>
                        <a:srgbClr val="33330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6"/>
              <c:layout>
                <c:manualLayout>
                  <c:x val="0"/>
                  <c:y val="1.1629847542319363E-2"/>
                </c:manualLayout>
              </c:layout>
              <c:spPr>
                <a:noFill/>
                <a:ln w="25400">
                  <a:noFill/>
                </a:ln>
              </c:spPr>
              <c:txPr>
                <a:bodyPr/>
                <a:lstStyle/>
                <a:p>
                  <a:pPr>
                    <a:defRPr sz="1000" b="1" i="0" u="none" strike="noStrike" baseline="0">
                      <a:solidFill>
                        <a:srgbClr val="33330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000" b="1" i="0" u="none" strike="noStrike" baseline="0">
                    <a:solidFill>
                      <a:srgbClr val="333300"/>
                    </a:solidFill>
                    <a:latin typeface="Arial"/>
                    <a:ea typeface="Arial"/>
                    <a:cs typeface="Aria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'IC under management'!$A$4:$A$8</c:f>
              <c:strCache>
                <c:ptCount val="5"/>
                <c:pt idx="0">
                  <c:v>Q2 2016</c:v>
                </c:pt>
                <c:pt idx="1">
                  <c:v>Q3 2016</c:v>
                </c:pt>
                <c:pt idx="2">
                  <c:v>Q4 2016</c:v>
                </c:pt>
                <c:pt idx="3">
                  <c:v>Q1 2017</c:v>
                </c:pt>
                <c:pt idx="4">
                  <c:v>Q2 2017</c:v>
                </c:pt>
              </c:strCache>
            </c:strRef>
          </c:cat>
          <c:val>
            <c:numRef>
              <c:f>'IC under management'!$B$4:$B$8</c:f>
              <c:numCache>
                <c:formatCode>General</c:formatCode>
                <c:ptCount val="5"/>
                <c:pt idx="0">
                  <c:v>3</c:v>
                </c:pt>
                <c:pt idx="1">
                  <c:v>3</c:v>
                </c:pt>
                <c:pt idx="2">
                  <c:v>3</c:v>
                </c:pt>
                <c:pt idx="3">
                  <c:v>3</c:v>
                </c:pt>
                <c:pt idx="4">
                  <c:v>2</c:v>
                </c:pt>
              </c:numCache>
            </c:numRef>
          </c:val>
        </c:ser>
        <c:ser>
          <c:idx val="0"/>
          <c:order val="1"/>
          <c:tx>
            <c:strRef>
              <c:f>'IC under management'!$C$2:$C$3</c:f>
              <c:strCache>
                <c:ptCount val="2"/>
                <c:pt idx="0">
                  <c:v> Number of IC Managed</c:v>
                </c:pt>
              </c:strCache>
            </c:strRef>
          </c:tx>
          <c:spPr>
            <a:solidFill>
              <a:srgbClr val="CCFFCC"/>
            </a:solidFill>
            <a:ln w="25400">
              <a:noFill/>
            </a:ln>
          </c:spPr>
          <c:invertIfNegative val="0"/>
          <c:dLbls>
            <c:dLbl>
              <c:idx val="1"/>
              <c:layout>
                <c:manualLayout>
                  <c:x val="1.0256410256410262E-2"/>
                  <c:y val="3.8314176245210735E-3"/>
                </c:manualLayout>
              </c:layout>
              <c:spPr>
                <a:noFill/>
                <a:ln w="25400">
                  <a:noFill/>
                </a:ln>
              </c:spPr>
              <c:txPr>
                <a:bodyPr/>
                <a:lstStyle/>
                <a:p>
                  <a:pPr>
                    <a:defRPr sz="1000" b="1" i="0" u="none" strike="noStrike" baseline="0">
                      <a:solidFill>
                        <a:srgbClr val="339966"/>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3"/>
              <c:layout>
                <c:manualLayout>
                  <c:x val="3.1951883984972988E-3"/>
                  <c:y val="-3.1968110425404949E-3"/>
                </c:manualLayout>
              </c:layout>
              <c:spPr>
                <a:noFill/>
                <a:ln w="25400">
                  <a:noFill/>
                </a:ln>
              </c:spPr>
              <c:txPr>
                <a:bodyPr/>
                <a:lstStyle/>
                <a:p>
                  <a:pPr>
                    <a:defRPr sz="1000" b="1" i="0" u="none" strike="noStrike" baseline="0">
                      <a:solidFill>
                        <a:srgbClr val="339966"/>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9"/>
              <c:layout>
                <c:manualLayout>
                  <c:x val="0"/>
                  <c:y val="-1.7683465959328001E-2"/>
                </c:manualLayout>
              </c:layout>
              <c:spPr>
                <a:noFill/>
                <a:ln w="25400">
                  <a:noFill/>
                </a:ln>
              </c:spPr>
              <c:txPr>
                <a:bodyPr/>
                <a:lstStyle/>
                <a:p>
                  <a:pPr>
                    <a:defRPr sz="1000" b="1" i="0" u="none" strike="noStrike" baseline="0">
                      <a:solidFill>
                        <a:srgbClr val="339966"/>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000" b="1" i="0" u="none" strike="noStrike" baseline="0">
                    <a:solidFill>
                      <a:srgbClr val="339966"/>
                    </a:solidFill>
                    <a:latin typeface="Arial"/>
                    <a:ea typeface="Arial"/>
                    <a:cs typeface="Aria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'IC under management'!$A$4:$A$8</c:f>
              <c:strCache>
                <c:ptCount val="5"/>
                <c:pt idx="0">
                  <c:v>Q2 2016</c:v>
                </c:pt>
                <c:pt idx="1">
                  <c:v>Q3 2016</c:v>
                </c:pt>
                <c:pt idx="2">
                  <c:v>Q4 2016</c:v>
                </c:pt>
                <c:pt idx="3">
                  <c:v>Q1 2017</c:v>
                </c:pt>
                <c:pt idx="4">
                  <c:v>Q2 2017</c:v>
                </c:pt>
              </c:strCache>
            </c:strRef>
          </c:cat>
          <c:val>
            <c:numRef>
              <c:f>'IC under management'!$C$4:$C$8</c:f>
              <c:numCache>
                <c:formatCode>General</c:formatCode>
                <c:ptCount val="5"/>
                <c:pt idx="0">
                  <c:v>7</c:v>
                </c:pt>
                <c:pt idx="1">
                  <c:v>7</c:v>
                </c:pt>
                <c:pt idx="2">
                  <c:v>7</c:v>
                </c:pt>
                <c:pt idx="3">
                  <c:v>7</c:v>
                </c:pt>
                <c:pt idx="4">
                  <c:v>6</c:v>
                </c:pt>
              </c:numCache>
            </c:numRef>
          </c:val>
        </c:ser>
        <c:dLbls>
          <c:showLegendKey val="0"/>
          <c:showVal val="0"/>
          <c:showCatName val="0"/>
          <c:showSerName val="0"/>
          <c:showPercent val="0"/>
          <c:showBubbleSize val="0"/>
        </c:dLbls>
        <c:gapWidth val="150"/>
        <c:axId val="370091104"/>
        <c:axId val="370091664"/>
      </c:barChart>
      <c:lineChart>
        <c:grouping val="standard"/>
        <c:varyColors val="0"/>
        <c:ser>
          <c:idx val="2"/>
          <c:order val="2"/>
          <c:tx>
            <c:strRef>
              <c:f>'IC under management'!$D$2:$D$3</c:f>
              <c:strCache>
                <c:ptCount val="2"/>
                <c:pt idx="0">
                  <c:v>IC Assets Managed, UAH mln.</c:v>
                </c:pt>
              </c:strCache>
            </c:strRef>
          </c:tx>
          <c:spPr>
            <a:ln w="25400">
              <a:solidFill>
                <a:srgbClr val="800080"/>
              </a:solidFill>
              <a:prstDash val="solid"/>
            </a:ln>
          </c:spPr>
          <c:marker>
            <c:symbol val="triangle"/>
            <c:size val="6"/>
            <c:spPr>
              <a:solidFill>
                <a:srgbClr val="800080"/>
              </a:solidFill>
              <a:ln>
                <a:solidFill>
                  <a:srgbClr val="800080"/>
                </a:solidFill>
                <a:prstDash val="solid"/>
              </a:ln>
            </c:spPr>
          </c:marker>
          <c:dLbls>
            <c:dLbl>
              <c:idx val="0"/>
              <c:layout>
                <c:manualLayout>
                  <c:x val="-9.0068497518554537E-3"/>
                  <c:y val="-7.3296113120344356E-2"/>
                </c:manualLayout>
              </c:layout>
              <c:numFmt formatCode="#,##0.0" sourceLinked="0"/>
              <c:spPr>
                <a:noFill/>
                <a:ln w="25400">
                  <a:noFill/>
                </a:ln>
              </c:spPr>
              <c:txPr>
                <a:bodyPr/>
                <a:lstStyle/>
                <a:p>
                  <a:pPr>
                    <a:defRPr sz="1000" b="1" i="1" u="none" strike="noStrike" baseline="0">
                      <a:solidFill>
                        <a:srgbClr val="80008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1.1249817368994691E-2"/>
                  <c:y val="-5.9293465577312014E-2"/>
                </c:manualLayout>
              </c:layout>
              <c:numFmt formatCode="#,##0.0" sourceLinked="0"/>
              <c:spPr>
                <a:noFill/>
                <a:ln w="25400">
                  <a:noFill/>
                </a:ln>
              </c:spPr>
              <c:txPr>
                <a:bodyPr/>
                <a:lstStyle/>
                <a:p>
                  <a:pPr>
                    <a:defRPr sz="1000" b="1" i="1" u="none" strike="noStrike" baseline="0">
                      <a:solidFill>
                        <a:srgbClr val="80008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1.4311704308121833E-2"/>
                  <c:y val="-5.4469032175394623E-2"/>
                </c:manualLayout>
              </c:layout>
              <c:numFmt formatCode="#,##0.0" sourceLinked="0"/>
              <c:spPr>
                <a:noFill/>
                <a:ln w="25400">
                  <a:noFill/>
                </a:ln>
              </c:spPr>
              <c:txPr>
                <a:bodyPr/>
                <a:lstStyle/>
                <a:p>
                  <a:pPr>
                    <a:defRPr sz="1000" b="1" i="1" u="none" strike="noStrike" baseline="0">
                      <a:solidFill>
                        <a:srgbClr val="80008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9.9161848386148128E-3"/>
                  <c:y val="-4.4965843576687384E-2"/>
                </c:manualLayout>
              </c:layout>
              <c:numFmt formatCode="#,##0.0" sourceLinked="0"/>
              <c:spPr>
                <a:noFill/>
                <a:ln w="25400">
                  <a:noFill/>
                </a:ln>
              </c:spPr>
              <c:txPr>
                <a:bodyPr/>
                <a:lstStyle/>
                <a:p>
                  <a:pPr>
                    <a:defRPr sz="1000" b="1" i="1" u="none" strike="noStrike" baseline="0">
                      <a:solidFill>
                        <a:srgbClr val="80008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1.02889604497957E-2"/>
                  <c:y val="-5.254111024332158E-2"/>
                </c:manualLayout>
              </c:layout>
              <c:numFmt formatCode="#,##0.0" sourceLinked="0"/>
              <c:spPr>
                <a:noFill/>
                <a:ln w="25400">
                  <a:noFill/>
                </a:ln>
              </c:spPr>
              <c:txPr>
                <a:bodyPr/>
                <a:lstStyle/>
                <a:p>
                  <a:pPr>
                    <a:defRPr sz="1000" b="1" i="1" u="none" strike="noStrike" baseline="0">
                      <a:solidFill>
                        <a:srgbClr val="80008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1.2308398720473054E-2"/>
                  <c:y val="-3.6631978363619665E-2"/>
                </c:manualLayout>
              </c:layout>
              <c:numFmt formatCode="#,##0.0" sourceLinked="0"/>
              <c:spPr>
                <a:noFill/>
                <a:ln w="25400">
                  <a:noFill/>
                </a:ln>
              </c:spPr>
              <c:txPr>
                <a:bodyPr/>
                <a:lstStyle/>
                <a:p>
                  <a:pPr>
                    <a:defRPr sz="1000" b="1" i="1" u="none" strike="noStrike" baseline="0">
                      <a:solidFill>
                        <a:srgbClr val="80008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3.8026976005712754E-2"/>
                  <c:y val="-4.1821257753921356E-2"/>
                </c:manualLayout>
              </c:layout>
              <c:numFmt formatCode="#,##0.0" sourceLinked="0"/>
              <c:spPr>
                <a:noFill/>
                <a:ln w="25400">
                  <a:noFill/>
                </a:ln>
              </c:spPr>
              <c:txPr>
                <a:bodyPr/>
                <a:lstStyle/>
                <a:p>
                  <a:pPr>
                    <a:defRPr sz="1000" b="1" i="1" u="none" strike="noStrike" baseline="0">
                      <a:solidFill>
                        <a:srgbClr val="80008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Lst>
            </c:dLbl>
            <c:dLbl>
              <c:idx val="9"/>
              <c:layout>
                <c:manualLayout>
                  <c:x val="-3.8026976005712754E-2"/>
                  <c:y val="-3.4747871370190142E-2"/>
                </c:manualLayout>
              </c:layout>
              <c:numFmt formatCode="#,##0.0" sourceLinked="0"/>
              <c:spPr>
                <a:noFill/>
                <a:ln w="25400">
                  <a:noFill/>
                </a:ln>
              </c:spPr>
              <c:txPr>
                <a:bodyPr/>
                <a:lstStyle/>
                <a:p>
                  <a:pPr>
                    <a:defRPr sz="1000" b="1" i="1" u="none" strike="noStrike" baseline="0">
                      <a:solidFill>
                        <a:srgbClr val="80008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00" b="1" i="1" u="none" strike="noStrike" baseline="0">
                    <a:solidFill>
                      <a:srgbClr val="800080"/>
                    </a:solidFill>
                    <a:latin typeface="Arial"/>
                    <a:ea typeface="Arial"/>
                    <a:cs typeface="Arial"/>
                  </a:defRPr>
                </a:pPr>
                <a:endParaRPr lang="uk-UA"/>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'IC under management'!$A$4:$A$8</c:f>
              <c:strCache>
                <c:ptCount val="5"/>
                <c:pt idx="0">
                  <c:v>Q2 2016</c:v>
                </c:pt>
                <c:pt idx="1">
                  <c:v>Q3 2016</c:v>
                </c:pt>
                <c:pt idx="2">
                  <c:v>Q4 2016</c:v>
                </c:pt>
                <c:pt idx="3">
                  <c:v>Q1 2017</c:v>
                </c:pt>
                <c:pt idx="4">
                  <c:v>Q2 2017</c:v>
                </c:pt>
              </c:strCache>
            </c:strRef>
          </c:cat>
          <c:val>
            <c:numRef>
              <c:f>'IC under management'!$D$4:$D$8</c:f>
              <c:numCache>
                <c:formatCode>0.0</c:formatCode>
                <c:ptCount val="5"/>
                <c:pt idx="0">
                  <c:v>48.467840840000001</c:v>
                </c:pt>
                <c:pt idx="1">
                  <c:v>51.256715999999997</c:v>
                </c:pt>
                <c:pt idx="2">
                  <c:v>54.312022040000002</c:v>
                </c:pt>
                <c:pt idx="3">
                  <c:v>69.134045189999995</c:v>
                </c:pt>
                <c:pt idx="4">
                  <c:v>83.31352511</c:v>
                </c:pt>
              </c:numCache>
            </c:numRef>
          </c:val>
          <c:smooth val="0"/>
        </c:ser>
        <c:dLbls>
          <c:showLegendKey val="0"/>
          <c:showVal val="0"/>
          <c:showCatName val="0"/>
          <c:showSerName val="0"/>
          <c:showPercent val="0"/>
          <c:showBubbleSize val="0"/>
        </c:dLbls>
        <c:marker val="1"/>
        <c:smooth val="0"/>
        <c:axId val="370092224"/>
        <c:axId val="370092784"/>
      </c:lineChart>
      <c:catAx>
        <c:axId val="37009110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1000" b="0" i="1" u="none" strike="noStrike" baseline="0">
                <a:solidFill>
                  <a:srgbClr val="000000"/>
                </a:solidFill>
                <a:latin typeface="Arial"/>
                <a:ea typeface="Arial"/>
                <a:cs typeface="Arial"/>
              </a:defRPr>
            </a:pPr>
            <a:endParaRPr lang="uk-UA"/>
          </a:p>
        </c:txPr>
        <c:crossAx val="370091664"/>
        <c:crosses val="autoZero"/>
        <c:auto val="0"/>
        <c:lblAlgn val="ctr"/>
        <c:lblOffset val="100"/>
        <c:tickLblSkip val="1"/>
        <c:tickMarkSkip val="1"/>
        <c:noMultiLvlLbl val="0"/>
      </c:catAx>
      <c:valAx>
        <c:axId val="370091664"/>
        <c:scaling>
          <c:orientation val="minMax"/>
          <c:max val="8"/>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uk-UA"/>
          </a:p>
        </c:txPr>
        <c:crossAx val="370091104"/>
        <c:crosses val="autoZero"/>
        <c:crossBetween val="between"/>
      </c:valAx>
      <c:catAx>
        <c:axId val="370092224"/>
        <c:scaling>
          <c:orientation val="minMax"/>
        </c:scaling>
        <c:delete val="1"/>
        <c:axPos val="b"/>
        <c:numFmt formatCode="General" sourceLinked="1"/>
        <c:majorTickMark val="out"/>
        <c:minorTickMark val="none"/>
        <c:tickLblPos val="none"/>
        <c:crossAx val="370092784"/>
        <c:crosses val="autoZero"/>
        <c:auto val="0"/>
        <c:lblAlgn val="ctr"/>
        <c:lblOffset val="100"/>
        <c:noMultiLvlLbl val="0"/>
      </c:catAx>
      <c:valAx>
        <c:axId val="370092784"/>
        <c:scaling>
          <c:orientation val="minMax"/>
          <c:max val="90"/>
          <c:min val="0"/>
        </c:scaling>
        <c:delete val="0"/>
        <c:axPos val="r"/>
        <c:numFmt formatCode="#,##0" sourceLinked="0"/>
        <c:majorTickMark val="cross"/>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uk-UA"/>
          </a:p>
        </c:txPr>
        <c:crossAx val="370092224"/>
        <c:crosses val="max"/>
        <c:crossBetween val="between"/>
        <c:majorUnit val="10"/>
      </c:valAx>
      <c:spPr>
        <a:solidFill>
          <a:srgbClr val="FFFFFF"/>
        </a:solidFill>
        <a:ln w="25400">
          <a:noFill/>
        </a:ln>
      </c:spPr>
    </c:plotArea>
    <c:legend>
      <c:legendPos val="r"/>
      <c:layout>
        <c:manualLayout>
          <c:xMode val="edge"/>
          <c:yMode val="edge"/>
          <c:x val="5.3223774903322786E-2"/>
          <c:y val="0.78907337669747823"/>
          <c:w val="0.91593815386059485"/>
          <c:h val="0.18053330290235464"/>
        </c:manualLayout>
      </c:layout>
      <c:overlay val="0"/>
      <c:spPr>
        <a:solidFill>
          <a:srgbClr val="FFFFFF"/>
        </a:solidFill>
        <a:ln w="25400">
          <a:noFill/>
        </a:ln>
      </c:spPr>
      <c:txPr>
        <a:bodyPr/>
        <a:lstStyle/>
        <a:p>
          <a:pPr>
            <a:defRPr sz="1000" b="1" i="0" u="none" strike="noStrike" baseline="0">
              <a:solidFill>
                <a:srgbClr val="003366"/>
              </a:solidFill>
              <a:latin typeface="Arial"/>
              <a:ea typeface="Arial"/>
              <a:cs typeface="Arial"/>
            </a:defRPr>
          </a:pPr>
          <a:endParaRPr lang="uk-UA"/>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oddHeader>&amp;A</c:oddHeader>
      <c:oddFooter>Page &amp;P</c:oddFooter>
    </c:headerFooter>
    <c:pageMargins b="1" l="0.75000000000000022" r="0.75000000000000022" t="1" header="0.5" footer="0.5"/>
    <c:pageSetup paperSize="9" orientation="landscape" verticalDpi="0"/>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5" Type="http://schemas.openxmlformats.org/officeDocument/2006/relationships/chart" Target="../charts/chart11.xml"/><Relationship Id="rId4" Type="http://schemas.openxmlformats.org/officeDocument/2006/relationships/chart" Target="../charts/chart10.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 Id="rId5" Type="http://schemas.openxmlformats.org/officeDocument/2006/relationships/chart" Target="../charts/chart19.xml"/><Relationship Id="rId4" Type="http://schemas.openxmlformats.org/officeDocument/2006/relationships/chart" Target="../charts/chart18.xml"/></Relationships>
</file>

<file path=xl/drawings/_rels/drawing9.xml.rels><?xml version="1.0" encoding="UTF-8" standalone="yes"?>
<Relationships xmlns="http://schemas.openxmlformats.org/package/2006/relationships"><Relationship Id="rId3" Type="http://schemas.openxmlformats.org/officeDocument/2006/relationships/chart" Target="../charts/chart22.xml"/><Relationship Id="rId7" Type="http://schemas.openxmlformats.org/officeDocument/2006/relationships/chart" Target="../charts/chart26.xml"/><Relationship Id="rId2" Type="http://schemas.openxmlformats.org/officeDocument/2006/relationships/chart" Target="../charts/chart21.xml"/><Relationship Id="rId1" Type="http://schemas.openxmlformats.org/officeDocument/2006/relationships/chart" Target="../charts/chart20.xml"/><Relationship Id="rId6" Type="http://schemas.openxmlformats.org/officeDocument/2006/relationships/chart" Target="../charts/chart25.xml"/><Relationship Id="rId5" Type="http://schemas.openxmlformats.org/officeDocument/2006/relationships/chart" Target="../charts/chart24.xml"/><Relationship Id="rId4"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4.xml"/><Relationship Id="rId3" Type="http://schemas.openxmlformats.org/officeDocument/2006/relationships/chart" Target="../charts/chart29.xml"/><Relationship Id="rId7" Type="http://schemas.openxmlformats.org/officeDocument/2006/relationships/chart" Target="../charts/chart33.xml"/><Relationship Id="rId2" Type="http://schemas.openxmlformats.org/officeDocument/2006/relationships/chart" Target="../charts/chart28.xml"/><Relationship Id="rId1" Type="http://schemas.openxmlformats.org/officeDocument/2006/relationships/chart" Target="../charts/chart27.xml"/><Relationship Id="rId6" Type="http://schemas.openxmlformats.org/officeDocument/2006/relationships/chart" Target="../charts/chart32.xml"/><Relationship Id="rId5" Type="http://schemas.openxmlformats.org/officeDocument/2006/relationships/chart" Target="../charts/chart31.xml"/><Relationship Id="rId4" Type="http://schemas.openxmlformats.org/officeDocument/2006/relationships/chart" Target="../charts/chart3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35.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7620</xdr:colOff>
      <xdr:row>1</xdr:row>
      <xdr:rowOff>7620</xdr:rowOff>
    </xdr:to>
    <xdr:pic>
      <xdr:nvPicPr>
        <xdr:cNvPr id="311357"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358"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359"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360"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361"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362"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363"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364"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365"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366"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367"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368"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369"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370"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371"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372"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373"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374"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375"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376"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377"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378"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379"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380"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381"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382"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383"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384"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385"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386"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387"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388"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311389" name="Picture 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311390" name="Picture 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311391" name="Picture 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311392" name="Picture 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311393" name="Picture 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311394" name="Picture 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311395" name="Picture 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311396" name="Picture 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311397" name="Picture 4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311398" name="Picture 4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311399" name="Picture 4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311400" name="Picture 4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311401" name="Picture 4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311402" name="Picture 4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311403" name="Picture 4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311404" name="Picture 4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311405" name="Picture 5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311406" name="Picture 5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311407" name="Picture 5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311408" name="Picture 5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311409" name="Picture 5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311410" name="Picture 5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311411" name="Picture 5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311412" name="Picture 5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311413" name="Picture 5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311414" name="Picture 5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311415" name="Picture 6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311416" name="Picture 6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311417" name="Picture 6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311418" name="Picture 6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311419" name="Picture 6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311420" name="Picture 6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311421" name="Picture 6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311422" name="Picture 6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311423" name="Picture 6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311424" name="Picture 6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311425" name="Picture 7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311426" name="Picture 7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311427" name="Picture 7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311428" name="Picture 7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311429" name="Picture 7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311430" name="Picture 7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311431" name="Picture 7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311432" name="Picture 7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311433" name="Picture 7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311434" name="Picture 7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311435" name="Picture 8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311436" name="Picture 8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311437" name="Picture 8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311438" name="Picture 8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311439" name="Picture 8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311440" name="Picture 8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311441" name="Picture 8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311442" name="Picture 8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311443" name="Picture 8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311444" name="Picture 8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311445" name="Picture 9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311446" name="Picture 9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311447" name="Picture 9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311448" name="Picture 9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311449" name="Picture 9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311450" name="Picture 9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311451" name="Picture 9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311452" name="Picture 9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53" name="Picture 9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54" name="Picture 9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55" name="Picture 10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56" name="Picture 10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57" name="Picture 10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58" name="Picture 10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59" name="Picture 10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60" name="Picture 10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61" name="Picture 10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62" name="Picture 10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63" name="Picture 10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64" name="Picture 10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65" name="Picture 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66" name="Picture 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67" name="Picture 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68" name="Picture 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69" name="Picture 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70" name="Picture 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71" name="Picture 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72" name="Picture 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73" name="Picture 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74" name="Picture 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75" name="Picture 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76" name="Picture 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77" name="Picture 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78" name="Picture 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79" name="Picture 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80" name="Picture 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81" name="Picture 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82" name="Picture 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83" name="Picture 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84" name="Picture 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85" name="Picture 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86" name="Picture 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87" name="Picture 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88" name="Picture 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89" name="Picture 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90" name="Picture 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91" name="Picture 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92" name="Picture 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93" name="Picture 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94" name="Picture 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95" name="Picture 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96" name="Picture 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97" name="Picture 14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98" name="Picture 14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99" name="Picture 14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00" name="Picture 14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01" name="Picture 14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02" name="Picture 14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03" name="Picture 14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04" name="Picture 14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05" name="Picture 15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06" name="Picture 15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07" name="Picture 15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08" name="Picture 15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09" name="Picture 15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10" name="Picture 15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11" name="Picture 15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12" name="Picture 15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13" name="Picture 15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14" name="Picture 15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15" name="Picture 16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16" name="Picture 16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17" name="Picture 11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18" name="Picture 11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19" name="Picture 11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20" name="Picture 11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21" name="Picture 11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22" name="Picture 11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23" name="Picture 11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24" name="Picture 11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25" name="Picture 11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26" name="Picture 11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27" name="Picture 11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28" name="Picture 11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29" name="Picture 11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30" name="Picture 11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31" name="Picture 11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32" name="Picture 11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33" name="Picture 11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34" name="Picture 11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35" name="Picture 11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36" name="Picture 11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37" name="Picture 11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38" name="Picture 11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39" name="Picture 11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40" name="Picture 11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41" name="Picture 11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42" name="Picture 11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43" name="Picture 11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44" name="Picture 11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45" name="Picture 11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46" name="Picture 11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47" name="Picture 11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48" name="Picture 11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49"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50"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51"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52"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53"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54"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55"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56"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57"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58"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59"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60"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61"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62"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63"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64"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65"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66"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67"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68"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69"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70"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71"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72"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73"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74"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75"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76"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77"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78"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79"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80"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81"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82"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83"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84"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85"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86"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87"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88"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89"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90"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91"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92"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93"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94"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95"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96"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97"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98"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99"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00"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01"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02"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03"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04"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05"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06"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07"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08"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09"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10"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11"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12"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11</xdr:row>
      <xdr:rowOff>0</xdr:rowOff>
    </xdr:from>
    <xdr:to>
      <xdr:col>0</xdr:col>
      <xdr:colOff>7620</xdr:colOff>
      <xdr:row>11</xdr:row>
      <xdr:rowOff>7620</xdr:rowOff>
    </xdr:to>
    <xdr:pic>
      <xdr:nvPicPr>
        <xdr:cNvPr id="311613"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11</xdr:row>
      <xdr:rowOff>0</xdr:rowOff>
    </xdr:from>
    <xdr:to>
      <xdr:col>0</xdr:col>
      <xdr:colOff>7620</xdr:colOff>
      <xdr:row>11</xdr:row>
      <xdr:rowOff>7620</xdr:rowOff>
    </xdr:to>
    <xdr:pic>
      <xdr:nvPicPr>
        <xdr:cNvPr id="311614"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11</xdr:row>
      <xdr:rowOff>0</xdr:rowOff>
    </xdr:from>
    <xdr:to>
      <xdr:col>0</xdr:col>
      <xdr:colOff>7620</xdr:colOff>
      <xdr:row>11</xdr:row>
      <xdr:rowOff>7620</xdr:rowOff>
    </xdr:to>
    <xdr:pic>
      <xdr:nvPicPr>
        <xdr:cNvPr id="311615"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11</xdr:row>
      <xdr:rowOff>0</xdr:rowOff>
    </xdr:from>
    <xdr:to>
      <xdr:col>0</xdr:col>
      <xdr:colOff>7620</xdr:colOff>
      <xdr:row>11</xdr:row>
      <xdr:rowOff>7620</xdr:rowOff>
    </xdr:to>
    <xdr:pic>
      <xdr:nvPicPr>
        <xdr:cNvPr id="311616"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11</xdr:row>
      <xdr:rowOff>0</xdr:rowOff>
    </xdr:from>
    <xdr:to>
      <xdr:col>0</xdr:col>
      <xdr:colOff>7620</xdr:colOff>
      <xdr:row>11</xdr:row>
      <xdr:rowOff>7620</xdr:rowOff>
    </xdr:to>
    <xdr:pic>
      <xdr:nvPicPr>
        <xdr:cNvPr id="311617"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11</xdr:row>
      <xdr:rowOff>0</xdr:rowOff>
    </xdr:from>
    <xdr:to>
      <xdr:col>0</xdr:col>
      <xdr:colOff>7620</xdr:colOff>
      <xdr:row>11</xdr:row>
      <xdr:rowOff>7620</xdr:rowOff>
    </xdr:to>
    <xdr:pic>
      <xdr:nvPicPr>
        <xdr:cNvPr id="311618"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11</xdr:row>
      <xdr:rowOff>0</xdr:rowOff>
    </xdr:from>
    <xdr:to>
      <xdr:col>0</xdr:col>
      <xdr:colOff>7620</xdr:colOff>
      <xdr:row>11</xdr:row>
      <xdr:rowOff>7620</xdr:rowOff>
    </xdr:to>
    <xdr:pic>
      <xdr:nvPicPr>
        <xdr:cNvPr id="311619"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11</xdr:row>
      <xdr:rowOff>0</xdr:rowOff>
    </xdr:from>
    <xdr:to>
      <xdr:col>0</xdr:col>
      <xdr:colOff>7620</xdr:colOff>
      <xdr:row>11</xdr:row>
      <xdr:rowOff>7620</xdr:rowOff>
    </xdr:to>
    <xdr:pic>
      <xdr:nvPicPr>
        <xdr:cNvPr id="311620"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11</xdr:row>
      <xdr:rowOff>0</xdr:rowOff>
    </xdr:from>
    <xdr:to>
      <xdr:col>0</xdr:col>
      <xdr:colOff>7620</xdr:colOff>
      <xdr:row>11</xdr:row>
      <xdr:rowOff>7620</xdr:rowOff>
    </xdr:to>
    <xdr:pic>
      <xdr:nvPicPr>
        <xdr:cNvPr id="311621"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11</xdr:row>
      <xdr:rowOff>0</xdr:rowOff>
    </xdr:from>
    <xdr:to>
      <xdr:col>0</xdr:col>
      <xdr:colOff>7620</xdr:colOff>
      <xdr:row>11</xdr:row>
      <xdr:rowOff>7620</xdr:rowOff>
    </xdr:to>
    <xdr:pic>
      <xdr:nvPicPr>
        <xdr:cNvPr id="311622"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11</xdr:row>
      <xdr:rowOff>0</xdr:rowOff>
    </xdr:from>
    <xdr:to>
      <xdr:col>0</xdr:col>
      <xdr:colOff>7620</xdr:colOff>
      <xdr:row>11</xdr:row>
      <xdr:rowOff>7620</xdr:rowOff>
    </xdr:to>
    <xdr:pic>
      <xdr:nvPicPr>
        <xdr:cNvPr id="311623"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11</xdr:row>
      <xdr:rowOff>0</xdr:rowOff>
    </xdr:from>
    <xdr:to>
      <xdr:col>0</xdr:col>
      <xdr:colOff>7620</xdr:colOff>
      <xdr:row>11</xdr:row>
      <xdr:rowOff>7620</xdr:rowOff>
    </xdr:to>
    <xdr:pic>
      <xdr:nvPicPr>
        <xdr:cNvPr id="311624"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11</xdr:row>
      <xdr:rowOff>0</xdr:rowOff>
    </xdr:from>
    <xdr:to>
      <xdr:col>0</xdr:col>
      <xdr:colOff>7620</xdr:colOff>
      <xdr:row>11</xdr:row>
      <xdr:rowOff>7620</xdr:rowOff>
    </xdr:to>
    <xdr:pic>
      <xdr:nvPicPr>
        <xdr:cNvPr id="311625"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11</xdr:row>
      <xdr:rowOff>0</xdr:rowOff>
    </xdr:from>
    <xdr:to>
      <xdr:col>0</xdr:col>
      <xdr:colOff>7620</xdr:colOff>
      <xdr:row>11</xdr:row>
      <xdr:rowOff>7620</xdr:rowOff>
    </xdr:to>
    <xdr:pic>
      <xdr:nvPicPr>
        <xdr:cNvPr id="311626"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11</xdr:row>
      <xdr:rowOff>0</xdr:rowOff>
    </xdr:from>
    <xdr:to>
      <xdr:col>0</xdr:col>
      <xdr:colOff>7620</xdr:colOff>
      <xdr:row>11</xdr:row>
      <xdr:rowOff>7620</xdr:rowOff>
    </xdr:to>
    <xdr:pic>
      <xdr:nvPicPr>
        <xdr:cNvPr id="311627"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11</xdr:row>
      <xdr:rowOff>0</xdr:rowOff>
    </xdr:from>
    <xdr:to>
      <xdr:col>0</xdr:col>
      <xdr:colOff>7620</xdr:colOff>
      <xdr:row>11</xdr:row>
      <xdr:rowOff>7620</xdr:rowOff>
    </xdr:to>
    <xdr:pic>
      <xdr:nvPicPr>
        <xdr:cNvPr id="311628"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11</xdr:row>
      <xdr:rowOff>0</xdr:rowOff>
    </xdr:from>
    <xdr:to>
      <xdr:col>0</xdr:col>
      <xdr:colOff>7620</xdr:colOff>
      <xdr:row>11</xdr:row>
      <xdr:rowOff>7620</xdr:rowOff>
    </xdr:to>
    <xdr:pic>
      <xdr:nvPicPr>
        <xdr:cNvPr id="311629"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11</xdr:row>
      <xdr:rowOff>0</xdr:rowOff>
    </xdr:from>
    <xdr:to>
      <xdr:col>0</xdr:col>
      <xdr:colOff>7620</xdr:colOff>
      <xdr:row>11</xdr:row>
      <xdr:rowOff>7620</xdr:rowOff>
    </xdr:to>
    <xdr:pic>
      <xdr:nvPicPr>
        <xdr:cNvPr id="311630"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11</xdr:row>
      <xdr:rowOff>0</xdr:rowOff>
    </xdr:from>
    <xdr:to>
      <xdr:col>0</xdr:col>
      <xdr:colOff>7620</xdr:colOff>
      <xdr:row>11</xdr:row>
      <xdr:rowOff>7620</xdr:rowOff>
    </xdr:to>
    <xdr:pic>
      <xdr:nvPicPr>
        <xdr:cNvPr id="311631"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11</xdr:row>
      <xdr:rowOff>0</xdr:rowOff>
    </xdr:from>
    <xdr:to>
      <xdr:col>0</xdr:col>
      <xdr:colOff>7620</xdr:colOff>
      <xdr:row>11</xdr:row>
      <xdr:rowOff>7620</xdr:rowOff>
    </xdr:to>
    <xdr:pic>
      <xdr:nvPicPr>
        <xdr:cNvPr id="311632"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11</xdr:row>
      <xdr:rowOff>0</xdr:rowOff>
    </xdr:from>
    <xdr:to>
      <xdr:col>0</xdr:col>
      <xdr:colOff>7620</xdr:colOff>
      <xdr:row>11</xdr:row>
      <xdr:rowOff>7620</xdr:rowOff>
    </xdr:to>
    <xdr:pic>
      <xdr:nvPicPr>
        <xdr:cNvPr id="311633"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11</xdr:row>
      <xdr:rowOff>0</xdr:rowOff>
    </xdr:from>
    <xdr:to>
      <xdr:col>0</xdr:col>
      <xdr:colOff>7620</xdr:colOff>
      <xdr:row>11</xdr:row>
      <xdr:rowOff>7620</xdr:rowOff>
    </xdr:to>
    <xdr:pic>
      <xdr:nvPicPr>
        <xdr:cNvPr id="311634"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11</xdr:row>
      <xdr:rowOff>0</xdr:rowOff>
    </xdr:from>
    <xdr:to>
      <xdr:col>0</xdr:col>
      <xdr:colOff>7620</xdr:colOff>
      <xdr:row>11</xdr:row>
      <xdr:rowOff>7620</xdr:rowOff>
    </xdr:to>
    <xdr:pic>
      <xdr:nvPicPr>
        <xdr:cNvPr id="311635"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11</xdr:row>
      <xdr:rowOff>0</xdr:rowOff>
    </xdr:from>
    <xdr:to>
      <xdr:col>0</xdr:col>
      <xdr:colOff>7620</xdr:colOff>
      <xdr:row>11</xdr:row>
      <xdr:rowOff>7620</xdr:rowOff>
    </xdr:to>
    <xdr:pic>
      <xdr:nvPicPr>
        <xdr:cNvPr id="311636"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11</xdr:row>
      <xdr:rowOff>0</xdr:rowOff>
    </xdr:from>
    <xdr:to>
      <xdr:col>0</xdr:col>
      <xdr:colOff>7620</xdr:colOff>
      <xdr:row>11</xdr:row>
      <xdr:rowOff>7620</xdr:rowOff>
    </xdr:to>
    <xdr:pic>
      <xdr:nvPicPr>
        <xdr:cNvPr id="311637"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11</xdr:row>
      <xdr:rowOff>0</xdr:rowOff>
    </xdr:from>
    <xdr:to>
      <xdr:col>0</xdr:col>
      <xdr:colOff>7620</xdr:colOff>
      <xdr:row>11</xdr:row>
      <xdr:rowOff>7620</xdr:rowOff>
    </xdr:to>
    <xdr:pic>
      <xdr:nvPicPr>
        <xdr:cNvPr id="311638"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11</xdr:row>
      <xdr:rowOff>0</xdr:rowOff>
    </xdr:from>
    <xdr:to>
      <xdr:col>0</xdr:col>
      <xdr:colOff>7620</xdr:colOff>
      <xdr:row>11</xdr:row>
      <xdr:rowOff>7620</xdr:rowOff>
    </xdr:to>
    <xdr:pic>
      <xdr:nvPicPr>
        <xdr:cNvPr id="311639"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11</xdr:row>
      <xdr:rowOff>0</xdr:rowOff>
    </xdr:from>
    <xdr:to>
      <xdr:col>0</xdr:col>
      <xdr:colOff>7620</xdr:colOff>
      <xdr:row>11</xdr:row>
      <xdr:rowOff>7620</xdr:rowOff>
    </xdr:to>
    <xdr:pic>
      <xdr:nvPicPr>
        <xdr:cNvPr id="311640"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11</xdr:row>
      <xdr:rowOff>0</xdr:rowOff>
    </xdr:from>
    <xdr:to>
      <xdr:col>0</xdr:col>
      <xdr:colOff>7620</xdr:colOff>
      <xdr:row>11</xdr:row>
      <xdr:rowOff>7620</xdr:rowOff>
    </xdr:to>
    <xdr:pic>
      <xdr:nvPicPr>
        <xdr:cNvPr id="311641"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11</xdr:row>
      <xdr:rowOff>0</xdr:rowOff>
    </xdr:from>
    <xdr:to>
      <xdr:col>0</xdr:col>
      <xdr:colOff>7620</xdr:colOff>
      <xdr:row>11</xdr:row>
      <xdr:rowOff>7620</xdr:rowOff>
    </xdr:to>
    <xdr:pic>
      <xdr:nvPicPr>
        <xdr:cNvPr id="311642"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11</xdr:row>
      <xdr:rowOff>0</xdr:rowOff>
    </xdr:from>
    <xdr:to>
      <xdr:col>0</xdr:col>
      <xdr:colOff>7620</xdr:colOff>
      <xdr:row>11</xdr:row>
      <xdr:rowOff>7620</xdr:rowOff>
    </xdr:to>
    <xdr:pic>
      <xdr:nvPicPr>
        <xdr:cNvPr id="311643"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11</xdr:row>
      <xdr:rowOff>0</xdr:rowOff>
    </xdr:from>
    <xdr:to>
      <xdr:col>0</xdr:col>
      <xdr:colOff>7620</xdr:colOff>
      <xdr:row>11</xdr:row>
      <xdr:rowOff>7620</xdr:rowOff>
    </xdr:to>
    <xdr:pic>
      <xdr:nvPicPr>
        <xdr:cNvPr id="311644"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45"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46"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47"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48"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49"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50"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51"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52"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53"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54"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55"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56"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57"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58"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59"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60"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61"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62"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63"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64"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65"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66"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67"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68"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69"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70"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71"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72"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73"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74"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75"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76"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18</xdr:row>
      <xdr:rowOff>0</xdr:rowOff>
    </xdr:from>
    <xdr:to>
      <xdr:col>0</xdr:col>
      <xdr:colOff>7620</xdr:colOff>
      <xdr:row>18</xdr:row>
      <xdr:rowOff>7620</xdr:rowOff>
    </xdr:to>
    <xdr:pic>
      <xdr:nvPicPr>
        <xdr:cNvPr id="311677" name="Picture 9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18</xdr:row>
      <xdr:rowOff>0</xdr:rowOff>
    </xdr:from>
    <xdr:to>
      <xdr:col>0</xdr:col>
      <xdr:colOff>7620</xdr:colOff>
      <xdr:row>18</xdr:row>
      <xdr:rowOff>7620</xdr:rowOff>
    </xdr:to>
    <xdr:pic>
      <xdr:nvPicPr>
        <xdr:cNvPr id="311678" name="Picture 9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18</xdr:row>
      <xdr:rowOff>0</xdr:rowOff>
    </xdr:from>
    <xdr:to>
      <xdr:col>0</xdr:col>
      <xdr:colOff>7620</xdr:colOff>
      <xdr:row>18</xdr:row>
      <xdr:rowOff>7620</xdr:rowOff>
    </xdr:to>
    <xdr:pic>
      <xdr:nvPicPr>
        <xdr:cNvPr id="311679" name="Picture 10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18</xdr:row>
      <xdr:rowOff>0</xdr:rowOff>
    </xdr:from>
    <xdr:to>
      <xdr:col>0</xdr:col>
      <xdr:colOff>7620</xdr:colOff>
      <xdr:row>18</xdr:row>
      <xdr:rowOff>7620</xdr:rowOff>
    </xdr:to>
    <xdr:pic>
      <xdr:nvPicPr>
        <xdr:cNvPr id="311680" name="Picture 10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18</xdr:row>
      <xdr:rowOff>0</xdr:rowOff>
    </xdr:from>
    <xdr:to>
      <xdr:col>0</xdr:col>
      <xdr:colOff>7620</xdr:colOff>
      <xdr:row>18</xdr:row>
      <xdr:rowOff>7620</xdr:rowOff>
    </xdr:to>
    <xdr:pic>
      <xdr:nvPicPr>
        <xdr:cNvPr id="311681" name="Picture 10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18</xdr:row>
      <xdr:rowOff>0</xdr:rowOff>
    </xdr:from>
    <xdr:to>
      <xdr:col>0</xdr:col>
      <xdr:colOff>7620</xdr:colOff>
      <xdr:row>18</xdr:row>
      <xdr:rowOff>7620</xdr:rowOff>
    </xdr:to>
    <xdr:pic>
      <xdr:nvPicPr>
        <xdr:cNvPr id="311682" name="Picture 10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18</xdr:row>
      <xdr:rowOff>0</xdr:rowOff>
    </xdr:from>
    <xdr:to>
      <xdr:col>0</xdr:col>
      <xdr:colOff>7620</xdr:colOff>
      <xdr:row>18</xdr:row>
      <xdr:rowOff>7620</xdr:rowOff>
    </xdr:to>
    <xdr:pic>
      <xdr:nvPicPr>
        <xdr:cNvPr id="311683" name="Picture 10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18</xdr:row>
      <xdr:rowOff>0</xdr:rowOff>
    </xdr:from>
    <xdr:to>
      <xdr:col>0</xdr:col>
      <xdr:colOff>7620</xdr:colOff>
      <xdr:row>18</xdr:row>
      <xdr:rowOff>7620</xdr:rowOff>
    </xdr:to>
    <xdr:pic>
      <xdr:nvPicPr>
        <xdr:cNvPr id="311684" name="Picture 10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18</xdr:row>
      <xdr:rowOff>0</xdr:rowOff>
    </xdr:from>
    <xdr:to>
      <xdr:col>0</xdr:col>
      <xdr:colOff>7620</xdr:colOff>
      <xdr:row>18</xdr:row>
      <xdr:rowOff>7620</xdr:rowOff>
    </xdr:to>
    <xdr:pic>
      <xdr:nvPicPr>
        <xdr:cNvPr id="311685" name="Picture 10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18</xdr:row>
      <xdr:rowOff>0</xdr:rowOff>
    </xdr:from>
    <xdr:to>
      <xdr:col>0</xdr:col>
      <xdr:colOff>7620</xdr:colOff>
      <xdr:row>18</xdr:row>
      <xdr:rowOff>7620</xdr:rowOff>
    </xdr:to>
    <xdr:pic>
      <xdr:nvPicPr>
        <xdr:cNvPr id="311686" name="Picture 10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18</xdr:row>
      <xdr:rowOff>0</xdr:rowOff>
    </xdr:from>
    <xdr:to>
      <xdr:col>0</xdr:col>
      <xdr:colOff>7620</xdr:colOff>
      <xdr:row>18</xdr:row>
      <xdr:rowOff>7620</xdr:rowOff>
    </xdr:to>
    <xdr:pic>
      <xdr:nvPicPr>
        <xdr:cNvPr id="311687" name="Picture 10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18</xdr:row>
      <xdr:rowOff>0</xdr:rowOff>
    </xdr:from>
    <xdr:to>
      <xdr:col>0</xdr:col>
      <xdr:colOff>7620</xdr:colOff>
      <xdr:row>18</xdr:row>
      <xdr:rowOff>7620</xdr:rowOff>
    </xdr:to>
    <xdr:pic>
      <xdr:nvPicPr>
        <xdr:cNvPr id="311688" name="Picture 10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18</xdr:row>
      <xdr:rowOff>0</xdr:rowOff>
    </xdr:from>
    <xdr:to>
      <xdr:col>0</xdr:col>
      <xdr:colOff>7620</xdr:colOff>
      <xdr:row>18</xdr:row>
      <xdr:rowOff>7620</xdr:rowOff>
    </xdr:to>
    <xdr:pic>
      <xdr:nvPicPr>
        <xdr:cNvPr id="311689" name="Picture 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18</xdr:row>
      <xdr:rowOff>0</xdr:rowOff>
    </xdr:from>
    <xdr:to>
      <xdr:col>0</xdr:col>
      <xdr:colOff>7620</xdr:colOff>
      <xdr:row>18</xdr:row>
      <xdr:rowOff>7620</xdr:rowOff>
    </xdr:to>
    <xdr:pic>
      <xdr:nvPicPr>
        <xdr:cNvPr id="311690" name="Picture 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18</xdr:row>
      <xdr:rowOff>0</xdr:rowOff>
    </xdr:from>
    <xdr:to>
      <xdr:col>0</xdr:col>
      <xdr:colOff>7620</xdr:colOff>
      <xdr:row>18</xdr:row>
      <xdr:rowOff>7620</xdr:rowOff>
    </xdr:to>
    <xdr:pic>
      <xdr:nvPicPr>
        <xdr:cNvPr id="311691" name="Picture 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18</xdr:row>
      <xdr:rowOff>0</xdr:rowOff>
    </xdr:from>
    <xdr:to>
      <xdr:col>0</xdr:col>
      <xdr:colOff>7620</xdr:colOff>
      <xdr:row>18</xdr:row>
      <xdr:rowOff>7620</xdr:rowOff>
    </xdr:to>
    <xdr:pic>
      <xdr:nvPicPr>
        <xdr:cNvPr id="311692" name="Picture 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18</xdr:row>
      <xdr:rowOff>0</xdr:rowOff>
    </xdr:from>
    <xdr:to>
      <xdr:col>0</xdr:col>
      <xdr:colOff>7620</xdr:colOff>
      <xdr:row>18</xdr:row>
      <xdr:rowOff>7620</xdr:rowOff>
    </xdr:to>
    <xdr:pic>
      <xdr:nvPicPr>
        <xdr:cNvPr id="311693" name="Picture 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18</xdr:row>
      <xdr:rowOff>0</xdr:rowOff>
    </xdr:from>
    <xdr:to>
      <xdr:col>0</xdr:col>
      <xdr:colOff>7620</xdr:colOff>
      <xdr:row>18</xdr:row>
      <xdr:rowOff>7620</xdr:rowOff>
    </xdr:to>
    <xdr:pic>
      <xdr:nvPicPr>
        <xdr:cNvPr id="311694" name="Picture 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18</xdr:row>
      <xdr:rowOff>0</xdr:rowOff>
    </xdr:from>
    <xdr:to>
      <xdr:col>0</xdr:col>
      <xdr:colOff>7620</xdr:colOff>
      <xdr:row>18</xdr:row>
      <xdr:rowOff>7620</xdr:rowOff>
    </xdr:to>
    <xdr:pic>
      <xdr:nvPicPr>
        <xdr:cNvPr id="311695" name="Picture 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18</xdr:row>
      <xdr:rowOff>0</xdr:rowOff>
    </xdr:from>
    <xdr:to>
      <xdr:col>0</xdr:col>
      <xdr:colOff>7620</xdr:colOff>
      <xdr:row>18</xdr:row>
      <xdr:rowOff>7620</xdr:rowOff>
    </xdr:to>
    <xdr:pic>
      <xdr:nvPicPr>
        <xdr:cNvPr id="311696" name="Picture 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18</xdr:row>
      <xdr:rowOff>0</xdr:rowOff>
    </xdr:from>
    <xdr:to>
      <xdr:col>0</xdr:col>
      <xdr:colOff>7620</xdr:colOff>
      <xdr:row>18</xdr:row>
      <xdr:rowOff>7620</xdr:rowOff>
    </xdr:to>
    <xdr:pic>
      <xdr:nvPicPr>
        <xdr:cNvPr id="311697" name="Picture 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18</xdr:row>
      <xdr:rowOff>0</xdr:rowOff>
    </xdr:from>
    <xdr:to>
      <xdr:col>0</xdr:col>
      <xdr:colOff>7620</xdr:colOff>
      <xdr:row>18</xdr:row>
      <xdr:rowOff>7620</xdr:rowOff>
    </xdr:to>
    <xdr:pic>
      <xdr:nvPicPr>
        <xdr:cNvPr id="311698" name="Picture 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18</xdr:row>
      <xdr:rowOff>0</xdr:rowOff>
    </xdr:from>
    <xdr:to>
      <xdr:col>0</xdr:col>
      <xdr:colOff>7620</xdr:colOff>
      <xdr:row>18</xdr:row>
      <xdr:rowOff>7620</xdr:rowOff>
    </xdr:to>
    <xdr:pic>
      <xdr:nvPicPr>
        <xdr:cNvPr id="311699" name="Picture 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18</xdr:row>
      <xdr:rowOff>0</xdr:rowOff>
    </xdr:from>
    <xdr:to>
      <xdr:col>0</xdr:col>
      <xdr:colOff>7620</xdr:colOff>
      <xdr:row>18</xdr:row>
      <xdr:rowOff>7620</xdr:rowOff>
    </xdr:to>
    <xdr:pic>
      <xdr:nvPicPr>
        <xdr:cNvPr id="311700" name="Picture 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18</xdr:row>
      <xdr:rowOff>0</xdr:rowOff>
    </xdr:from>
    <xdr:to>
      <xdr:col>0</xdr:col>
      <xdr:colOff>7620</xdr:colOff>
      <xdr:row>18</xdr:row>
      <xdr:rowOff>7620</xdr:rowOff>
    </xdr:to>
    <xdr:pic>
      <xdr:nvPicPr>
        <xdr:cNvPr id="311701" name="Picture 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18</xdr:row>
      <xdr:rowOff>0</xdr:rowOff>
    </xdr:from>
    <xdr:to>
      <xdr:col>0</xdr:col>
      <xdr:colOff>7620</xdr:colOff>
      <xdr:row>18</xdr:row>
      <xdr:rowOff>7620</xdr:rowOff>
    </xdr:to>
    <xdr:pic>
      <xdr:nvPicPr>
        <xdr:cNvPr id="311702" name="Picture 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18</xdr:row>
      <xdr:rowOff>0</xdr:rowOff>
    </xdr:from>
    <xdr:to>
      <xdr:col>0</xdr:col>
      <xdr:colOff>7620</xdr:colOff>
      <xdr:row>18</xdr:row>
      <xdr:rowOff>7620</xdr:rowOff>
    </xdr:to>
    <xdr:pic>
      <xdr:nvPicPr>
        <xdr:cNvPr id="311703" name="Picture 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18</xdr:row>
      <xdr:rowOff>0</xdr:rowOff>
    </xdr:from>
    <xdr:to>
      <xdr:col>0</xdr:col>
      <xdr:colOff>7620</xdr:colOff>
      <xdr:row>18</xdr:row>
      <xdr:rowOff>7620</xdr:rowOff>
    </xdr:to>
    <xdr:pic>
      <xdr:nvPicPr>
        <xdr:cNvPr id="311704" name="Picture 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18</xdr:row>
      <xdr:rowOff>0</xdr:rowOff>
    </xdr:from>
    <xdr:to>
      <xdr:col>0</xdr:col>
      <xdr:colOff>7620</xdr:colOff>
      <xdr:row>18</xdr:row>
      <xdr:rowOff>7620</xdr:rowOff>
    </xdr:to>
    <xdr:pic>
      <xdr:nvPicPr>
        <xdr:cNvPr id="311705" name="Picture 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18</xdr:row>
      <xdr:rowOff>0</xdr:rowOff>
    </xdr:from>
    <xdr:to>
      <xdr:col>0</xdr:col>
      <xdr:colOff>7620</xdr:colOff>
      <xdr:row>18</xdr:row>
      <xdr:rowOff>7620</xdr:rowOff>
    </xdr:to>
    <xdr:pic>
      <xdr:nvPicPr>
        <xdr:cNvPr id="311706" name="Picture 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18</xdr:row>
      <xdr:rowOff>0</xdr:rowOff>
    </xdr:from>
    <xdr:to>
      <xdr:col>0</xdr:col>
      <xdr:colOff>7620</xdr:colOff>
      <xdr:row>18</xdr:row>
      <xdr:rowOff>7620</xdr:rowOff>
    </xdr:to>
    <xdr:pic>
      <xdr:nvPicPr>
        <xdr:cNvPr id="311707" name="Picture 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18</xdr:row>
      <xdr:rowOff>0</xdr:rowOff>
    </xdr:from>
    <xdr:to>
      <xdr:col>0</xdr:col>
      <xdr:colOff>7620</xdr:colOff>
      <xdr:row>18</xdr:row>
      <xdr:rowOff>7620</xdr:rowOff>
    </xdr:to>
    <xdr:pic>
      <xdr:nvPicPr>
        <xdr:cNvPr id="311708" name="Picture 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18</xdr:row>
      <xdr:rowOff>0</xdr:rowOff>
    </xdr:from>
    <xdr:to>
      <xdr:col>0</xdr:col>
      <xdr:colOff>7620</xdr:colOff>
      <xdr:row>18</xdr:row>
      <xdr:rowOff>7620</xdr:rowOff>
    </xdr:to>
    <xdr:pic>
      <xdr:nvPicPr>
        <xdr:cNvPr id="311709" name="Picture 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18</xdr:row>
      <xdr:rowOff>0</xdr:rowOff>
    </xdr:from>
    <xdr:to>
      <xdr:col>0</xdr:col>
      <xdr:colOff>7620</xdr:colOff>
      <xdr:row>18</xdr:row>
      <xdr:rowOff>7620</xdr:rowOff>
    </xdr:to>
    <xdr:pic>
      <xdr:nvPicPr>
        <xdr:cNvPr id="311710" name="Picture 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18</xdr:row>
      <xdr:rowOff>0</xdr:rowOff>
    </xdr:from>
    <xdr:to>
      <xdr:col>0</xdr:col>
      <xdr:colOff>7620</xdr:colOff>
      <xdr:row>18</xdr:row>
      <xdr:rowOff>7620</xdr:rowOff>
    </xdr:to>
    <xdr:pic>
      <xdr:nvPicPr>
        <xdr:cNvPr id="311711" name="Picture 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18</xdr:row>
      <xdr:rowOff>0</xdr:rowOff>
    </xdr:from>
    <xdr:to>
      <xdr:col>0</xdr:col>
      <xdr:colOff>7620</xdr:colOff>
      <xdr:row>18</xdr:row>
      <xdr:rowOff>7620</xdr:rowOff>
    </xdr:to>
    <xdr:pic>
      <xdr:nvPicPr>
        <xdr:cNvPr id="311712" name="Picture 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18</xdr:row>
      <xdr:rowOff>0</xdr:rowOff>
    </xdr:from>
    <xdr:to>
      <xdr:col>0</xdr:col>
      <xdr:colOff>7620</xdr:colOff>
      <xdr:row>18</xdr:row>
      <xdr:rowOff>7620</xdr:rowOff>
    </xdr:to>
    <xdr:pic>
      <xdr:nvPicPr>
        <xdr:cNvPr id="311713" name="Picture 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18</xdr:row>
      <xdr:rowOff>0</xdr:rowOff>
    </xdr:from>
    <xdr:to>
      <xdr:col>0</xdr:col>
      <xdr:colOff>7620</xdr:colOff>
      <xdr:row>18</xdr:row>
      <xdr:rowOff>7620</xdr:rowOff>
    </xdr:to>
    <xdr:pic>
      <xdr:nvPicPr>
        <xdr:cNvPr id="311714" name="Picture 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18</xdr:row>
      <xdr:rowOff>0</xdr:rowOff>
    </xdr:from>
    <xdr:to>
      <xdr:col>0</xdr:col>
      <xdr:colOff>7620</xdr:colOff>
      <xdr:row>18</xdr:row>
      <xdr:rowOff>7620</xdr:rowOff>
    </xdr:to>
    <xdr:pic>
      <xdr:nvPicPr>
        <xdr:cNvPr id="311715" name="Picture 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18</xdr:row>
      <xdr:rowOff>0</xdr:rowOff>
    </xdr:from>
    <xdr:to>
      <xdr:col>0</xdr:col>
      <xdr:colOff>7620</xdr:colOff>
      <xdr:row>18</xdr:row>
      <xdr:rowOff>7620</xdr:rowOff>
    </xdr:to>
    <xdr:pic>
      <xdr:nvPicPr>
        <xdr:cNvPr id="311716" name="Picture 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18</xdr:row>
      <xdr:rowOff>0</xdr:rowOff>
    </xdr:from>
    <xdr:to>
      <xdr:col>0</xdr:col>
      <xdr:colOff>7620</xdr:colOff>
      <xdr:row>18</xdr:row>
      <xdr:rowOff>7620</xdr:rowOff>
    </xdr:to>
    <xdr:pic>
      <xdr:nvPicPr>
        <xdr:cNvPr id="311717" name="Picture 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18</xdr:row>
      <xdr:rowOff>0</xdr:rowOff>
    </xdr:from>
    <xdr:to>
      <xdr:col>0</xdr:col>
      <xdr:colOff>7620</xdr:colOff>
      <xdr:row>18</xdr:row>
      <xdr:rowOff>7620</xdr:rowOff>
    </xdr:to>
    <xdr:pic>
      <xdr:nvPicPr>
        <xdr:cNvPr id="311718" name="Picture 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18</xdr:row>
      <xdr:rowOff>0</xdr:rowOff>
    </xdr:from>
    <xdr:to>
      <xdr:col>0</xdr:col>
      <xdr:colOff>7620</xdr:colOff>
      <xdr:row>18</xdr:row>
      <xdr:rowOff>7620</xdr:rowOff>
    </xdr:to>
    <xdr:pic>
      <xdr:nvPicPr>
        <xdr:cNvPr id="311719" name="Picture 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18</xdr:row>
      <xdr:rowOff>0</xdr:rowOff>
    </xdr:from>
    <xdr:to>
      <xdr:col>0</xdr:col>
      <xdr:colOff>7620</xdr:colOff>
      <xdr:row>18</xdr:row>
      <xdr:rowOff>7620</xdr:rowOff>
    </xdr:to>
    <xdr:pic>
      <xdr:nvPicPr>
        <xdr:cNvPr id="311720" name="Picture 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18</xdr:row>
      <xdr:rowOff>0</xdr:rowOff>
    </xdr:from>
    <xdr:to>
      <xdr:col>0</xdr:col>
      <xdr:colOff>7620</xdr:colOff>
      <xdr:row>18</xdr:row>
      <xdr:rowOff>7620</xdr:rowOff>
    </xdr:to>
    <xdr:pic>
      <xdr:nvPicPr>
        <xdr:cNvPr id="311721" name="Picture 14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18</xdr:row>
      <xdr:rowOff>0</xdr:rowOff>
    </xdr:from>
    <xdr:to>
      <xdr:col>0</xdr:col>
      <xdr:colOff>7620</xdr:colOff>
      <xdr:row>18</xdr:row>
      <xdr:rowOff>7620</xdr:rowOff>
    </xdr:to>
    <xdr:pic>
      <xdr:nvPicPr>
        <xdr:cNvPr id="311722" name="Picture 14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18</xdr:row>
      <xdr:rowOff>0</xdr:rowOff>
    </xdr:from>
    <xdr:to>
      <xdr:col>0</xdr:col>
      <xdr:colOff>7620</xdr:colOff>
      <xdr:row>18</xdr:row>
      <xdr:rowOff>7620</xdr:rowOff>
    </xdr:to>
    <xdr:pic>
      <xdr:nvPicPr>
        <xdr:cNvPr id="311723" name="Picture 14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18</xdr:row>
      <xdr:rowOff>0</xdr:rowOff>
    </xdr:from>
    <xdr:to>
      <xdr:col>0</xdr:col>
      <xdr:colOff>7620</xdr:colOff>
      <xdr:row>18</xdr:row>
      <xdr:rowOff>7620</xdr:rowOff>
    </xdr:to>
    <xdr:pic>
      <xdr:nvPicPr>
        <xdr:cNvPr id="311724" name="Picture 14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18</xdr:row>
      <xdr:rowOff>0</xdr:rowOff>
    </xdr:from>
    <xdr:to>
      <xdr:col>0</xdr:col>
      <xdr:colOff>7620</xdr:colOff>
      <xdr:row>18</xdr:row>
      <xdr:rowOff>7620</xdr:rowOff>
    </xdr:to>
    <xdr:pic>
      <xdr:nvPicPr>
        <xdr:cNvPr id="311725" name="Picture 14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18</xdr:row>
      <xdr:rowOff>0</xdr:rowOff>
    </xdr:from>
    <xdr:to>
      <xdr:col>0</xdr:col>
      <xdr:colOff>7620</xdr:colOff>
      <xdr:row>18</xdr:row>
      <xdr:rowOff>7620</xdr:rowOff>
    </xdr:to>
    <xdr:pic>
      <xdr:nvPicPr>
        <xdr:cNvPr id="311726" name="Picture 14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18</xdr:row>
      <xdr:rowOff>0</xdr:rowOff>
    </xdr:from>
    <xdr:to>
      <xdr:col>0</xdr:col>
      <xdr:colOff>7620</xdr:colOff>
      <xdr:row>18</xdr:row>
      <xdr:rowOff>7620</xdr:rowOff>
    </xdr:to>
    <xdr:pic>
      <xdr:nvPicPr>
        <xdr:cNvPr id="311727" name="Picture 14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18</xdr:row>
      <xdr:rowOff>0</xdr:rowOff>
    </xdr:from>
    <xdr:to>
      <xdr:col>0</xdr:col>
      <xdr:colOff>7620</xdr:colOff>
      <xdr:row>18</xdr:row>
      <xdr:rowOff>7620</xdr:rowOff>
    </xdr:to>
    <xdr:pic>
      <xdr:nvPicPr>
        <xdr:cNvPr id="311728" name="Picture 14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18</xdr:row>
      <xdr:rowOff>0</xdr:rowOff>
    </xdr:from>
    <xdr:to>
      <xdr:col>0</xdr:col>
      <xdr:colOff>7620</xdr:colOff>
      <xdr:row>18</xdr:row>
      <xdr:rowOff>7620</xdr:rowOff>
    </xdr:to>
    <xdr:pic>
      <xdr:nvPicPr>
        <xdr:cNvPr id="311729" name="Picture 15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18</xdr:row>
      <xdr:rowOff>0</xdr:rowOff>
    </xdr:from>
    <xdr:to>
      <xdr:col>0</xdr:col>
      <xdr:colOff>7620</xdr:colOff>
      <xdr:row>18</xdr:row>
      <xdr:rowOff>7620</xdr:rowOff>
    </xdr:to>
    <xdr:pic>
      <xdr:nvPicPr>
        <xdr:cNvPr id="311730" name="Picture 15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18</xdr:row>
      <xdr:rowOff>0</xdr:rowOff>
    </xdr:from>
    <xdr:to>
      <xdr:col>0</xdr:col>
      <xdr:colOff>7620</xdr:colOff>
      <xdr:row>18</xdr:row>
      <xdr:rowOff>7620</xdr:rowOff>
    </xdr:to>
    <xdr:pic>
      <xdr:nvPicPr>
        <xdr:cNvPr id="311731" name="Picture 15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18</xdr:row>
      <xdr:rowOff>0</xdr:rowOff>
    </xdr:from>
    <xdr:to>
      <xdr:col>0</xdr:col>
      <xdr:colOff>7620</xdr:colOff>
      <xdr:row>18</xdr:row>
      <xdr:rowOff>7620</xdr:rowOff>
    </xdr:to>
    <xdr:pic>
      <xdr:nvPicPr>
        <xdr:cNvPr id="311732" name="Picture 15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18</xdr:row>
      <xdr:rowOff>0</xdr:rowOff>
    </xdr:from>
    <xdr:to>
      <xdr:col>0</xdr:col>
      <xdr:colOff>7620</xdr:colOff>
      <xdr:row>18</xdr:row>
      <xdr:rowOff>7620</xdr:rowOff>
    </xdr:to>
    <xdr:pic>
      <xdr:nvPicPr>
        <xdr:cNvPr id="311733" name="Picture 15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18</xdr:row>
      <xdr:rowOff>0</xdr:rowOff>
    </xdr:from>
    <xdr:to>
      <xdr:col>0</xdr:col>
      <xdr:colOff>7620</xdr:colOff>
      <xdr:row>18</xdr:row>
      <xdr:rowOff>7620</xdr:rowOff>
    </xdr:to>
    <xdr:pic>
      <xdr:nvPicPr>
        <xdr:cNvPr id="311734" name="Picture 15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18</xdr:row>
      <xdr:rowOff>0</xdr:rowOff>
    </xdr:from>
    <xdr:to>
      <xdr:col>0</xdr:col>
      <xdr:colOff>7620</xdr:colOff>
      <xdr:row>18</xdr:row>
      <xdr:rowOff>7620</xdr:rowOff>
    </xdr:to>
    <xdr:pic>
      <xdr:nvPicPr>
        <xdr:cNvPr id="311735" name="Picture 15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18</xdr:row>
      <xdr:rowOff>0</xdr:rowOff>
    </xdr:from>
    <xdr:to>
      <xdr:col>0</xdr:col>
      <xdr:colOff>7620</xdr:colOff>
      <xdr:row>18</xdr:row>
      <xdr:rowOff>7620</xdr:rowOff>
    </xdr:to>
    <xdr:pic>
      <xdr:nvPicPr>
        <xdr:cNvPr id="311736" name="Picture 15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18</xdr:row>
      <xdr:rowOff>0</xdr:rowOff>
    </xdr:from>
    <xdr:to>
      <xdr:col>0</xdr:col>
      <xdr:colOff>7620</xdr:colOff>
      <xdr:row>18</xdr:row>
      <xdr:rowOff>7620</xdr:rowOff>
    </xdr:to>
    <xdr:pic>
      <xdr:nvPicPr>
        <xdr:cNvPr id="311737" name="Picture 15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18</xdr:row>
      <xdr:rowOff>0</xdr:rowOff>
    </xdr:from>
    <xdr:to>
      <xdr:col>0</xdr:col>
      <xdr:colOff>7620</xdr:colOff>
      <xdr:row>18</xdr:row>
      <xdr:rowOff>7620</xdr:rowOff>
    </xdr:to>
    <xdr:pic>
      <xdr:nvPicPr>
        <xdr:cNvPr id="311738" name="Picture 15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18</xdr:row>
      <xdr:rowOff>0</xdr:rowOff>
    </xdr:from>
    <xdr:to>
      <xdr:col>0</xdr:col>
      <xdr:colOff>7620</xdr:colOff>
      <xdr:row>18</xdr:row>
      <xdr:rowOff>7620</xdr:rowOff>
    </xdr:to>
    <xdr:pic>
      <xdr:nvPicPr>
        <xdr:cNvPr id="311739" name="Picture 16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18</xdr:row>
      <xdr:rowOff>0</xdr:rowOff>
    </xdr:from>
    <xdr:to>
      <xdr:col>0</xdr:col>
      <xdr:colOff>7620</xdr:colOff>
      <xdr:row>18</xdr:row>
      <xdr:rowOff>7620</xdr:rowOff>
    </xdr:to>
    <xdr:pic>
      <xdr:nvPicPr>
        <xdr:cNvPr id="311740" name="Picture 16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72612</xdr:colOff>
      <xdr:row>0</xdr:row>
      <xdr:rowOff>307041</xdr:rowOff>
    </xdr:from>
    <xdr:to>
      <xdr:col>14</xdr:col>
      <xdr:colOff>517711</xdr:colOff>
      <xdr:row>20</xdr:row>
      <xdr:rowOff>32238</xdr:rowOff>
    </xdr:to>
    <xdr:graphicFrame macro="">
      <xdr:nvGraphicFramePr>
        <xdr:cNvPr id="311741" name="Диаграмма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22</xdr:row>
      <xdr:rowOff>0</xdr:rowOff>
    </xdr:from>
    <xdr:to>
      <xdr:col>0</xdr:col>
      <xdr:colOff>7620</xdr:colOff>
      <xdr:row>22</xdr:row>
      <xdr:rowOff>7620</xdr:rowOff>
    </xdr:to>
    <xdr:pic>
      <xdr:nvPicPr>
        <xdr:cNvPr id="311742"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43"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44"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45"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46"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47"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48"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49"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50"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51"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52"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53"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54"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55"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56"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57"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58"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59"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60"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61"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62"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63"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64"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65"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66"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67"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68"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69"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70"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71"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72"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73"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74"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75"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76"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77"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78"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79"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80"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81"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82"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83"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84"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85"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86"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87"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88"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89"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90"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91"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92"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93"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94"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95"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96"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97"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98"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99"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00"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01"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02"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03"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04"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05"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06"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07"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08"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09"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10"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11"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12"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13"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14"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15"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16"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17"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18"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19"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20"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21"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22"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23"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24"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25"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26"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27"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28"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29"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30"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31"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32"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33"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34"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35"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36"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37"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38"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39"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40"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41"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42"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43"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44"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45"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46"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47"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48"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49"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50"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51"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52"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53"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54"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55"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56"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57"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58"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59"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60"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61"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62"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63"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64"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65"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66"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67"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68"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69"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11870" name="Picture 9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11871" name="Picture 9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11872" name="Picture 10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11873" name="Picture 10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11874" name="Picture 10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11875" name="Picture 10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11876" name="Picture 10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11877" name="Picture 10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11878" name="Picture 10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11879" name="Picture 10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11880" name="Picture 10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11881" name="Picture 10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11882" name="Picture 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11883" name="Picture 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11884" name="Picture 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11885" name="Picture 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11886" name="Picture 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11887" name="Picture 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11888" name="Picture 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11889" name="Picture 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11890" name="Picture 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11891" name="Picture 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11892" name="Picture 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11893" name="Picture 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11894" name="Picture 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11895" name="Picture 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11896" name="Picture 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11897" name="Picture 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11898" name="Picture 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11899" name="Picture 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11900" name="Picture 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11901" name="Picture 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11902" name="Picture 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11903" name="Picture 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11904" name="Picture 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11905" name="Picture 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11906" name="Picture 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11907" name="Picture 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11908" name="Picture 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11909" name="Picture 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11910" name="Picture 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11911" name="Picture 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11912" name="Picture 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11913" name="Picture 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11914" name="Picture 14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11915" name="Picture 14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11916" name="Picture 14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11917" name="Picture 14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11918" name="Picture 14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11919" name="Picture 14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11920" name="Picture 14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11921" name="Picture 14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11922" name="Picture 15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11923" name="Picture 15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11924" name="Picture 15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11925" name="Picture 15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11926" name="Picture 15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11927" name="Picture 15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11928" name="Picture 15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11929" name="Picture 15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11930" name="Picture 15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11931" name="Picture 15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11932" name="Picture 16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11933" name="Picture 16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11934"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11935"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11936"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11937"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11938"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11939"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11940"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11941"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11942"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11943"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11944"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11945"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11946"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11947"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11948"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11949"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11950"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11951"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11952"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11953"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11954"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11955"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11956"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11957"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11958"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11959"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11960"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11961"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11962"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11963"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11964"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11965"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11966" name="Picture 9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11967" name="Picture 9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11968" name="Picture 10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11969" name="Picture 10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11970" name="Picture 10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11971" name="Picture 10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11972" name="Picture 10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11973" name="Picture 10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11974" name="Picture 10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11975" name="Picture 10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11976" name="Picture 10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11977" name="Picture 10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11978" name="Picture 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11979" name="Picture 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11980" name="Picture 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11981" name="Picture 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11982" name="Picture 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11983" name="Picture 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11984" name="Picture 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11985" name="Picture 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11986" name="Picture 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11987" name="Picture 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11988" name="Picture 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11989" name="Picture 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11990" name="Picture 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11991" name="Picture 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11992" name="Picture 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11993" name="Picture 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11994" name="Picture 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11995" name="Picture 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11996" name="Picture 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11997" name="Picture 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11998" name="Picture 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11999" name="Picture 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12000" name="Picture 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12001" name="Picture 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12002" name="Picture 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12003" name="Picture 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12004" name="Picture 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12005" name="Picture 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12006" name="Picture 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12007" name="Picture 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12008" name="Picture 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12009" name="Picture 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12010" name="Picture 14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12011" name="Picture 14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12012" name="Picture 14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12013" name="Picture 14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12014" name="Picture 14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12015" name="Picture 14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12016" name="Picture 14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12017" name="Picture 14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12018" name="Picture 15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12019" name="Picture 15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12020" name="Picture 15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12021" name="Picture 15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12022" name="Picture 15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12023" name="Picture 15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12024" name="Picture 15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12025" name="Picture 15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12026" name="Picture 15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12027" name="Picture 15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12028" name="Picture 16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12029" name="Picture 16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30" name="Picture 9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31" name="Picture 9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32" name="Picture 10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33" name="Picture 10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34" name="Picture 10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35" name="Picture 10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36" name="Picture 10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37" name="Picture 10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38" name="Picture 10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39" name="Picture 10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40" name="Picture 10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41" name="Picture 10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42" name="Picture 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43" name="Picture 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44" name="Picture 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45" name="Picture 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46" name="Picture 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47" name="Picture 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48" name="Picture 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49" name="Picture 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50" name="Picture 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51" name="Picture 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52" name="Picture 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53" name="Picture 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54" name="Picture 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55" name="Picture 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56" name="Picture 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57" name="Picture 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58" name="Picture 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59" name="Picture 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60" name="Picture 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61" name="Picture 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62" name="Picture 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63" name="Picture 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64" name="Picture 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65" name="Picture 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66" name="Picture 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67" name="Picture 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68" name="Picture 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69" name="Picture 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70" name="Picture 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71" name="Picture 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72" name="Picture 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73" name="Picture 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74" name="Picture 14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75" name="Picture 14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76" name="Picture 14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77" name="Picture 14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78" name="Picture 14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79" name="Picture 14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80" name="Picture 14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81" name="Picture 14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82" name="Picture 15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83" name="Picture 15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84" name="Picture 15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85" name="Picture 15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86" name="Picture 15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87" name="Picture 15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88" name="Picture 15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89" name="Picture 15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90" name="Picture 15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91" name="Picture 15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92" name="Picture 16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93" name="Picture 16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94" name="Picture 9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95" name="Picture 9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96" name="Picture 10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97" name="Picture 10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98" name="Picture 10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99" name="Picture 10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00" name="Picture 10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01" name="Picture 10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02" name="Picture 10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03" name="Picture 10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04" name="Picture 10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05" name="Picture 10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06" name="Picture 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07" name="Picture 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08" name="Picture 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09" name="Picture 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10" name="Picture 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11" name="Picture 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12" name="Picture 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13" name="Picture 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14" name="Picture 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15" name="Picture 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16" name="Picture 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17" name="Picture 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18" name="Picture 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19" name="Picture 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20" name="Picture 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21" name="Picture 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22" name="Picture 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23" name="Picture 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24" name="Picture 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25" name="Picture 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26" name="Picture 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27" name="Picture 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28" name="Picture 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29" name="Picture 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30" name="Picture 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31" name="Picture 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32" name="Picture 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33" name="Picture 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34" name="Picture 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35" name="Picture 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36" name="Picture 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37" name="Picture 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38" name="Picture 14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39" name="Picture 14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40" name="Picture 14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41" name="Picture 14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42" name="Picture 14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43" name="Picture 14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44" name="Picture 14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45" name="Picture 14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46" name="Picture 15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47" name="Picture 15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48" name="Picture 15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49" name="Picture 15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50" name="Picture 15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51" name="Picture 15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52" name="Picture 15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53" name="Picture 15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54" name="Picture 15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55" name="Picture 15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56" name="Picture 16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57" name="Picture 16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22</xdr:row>
      <xdr:rowOff>0</xdr:rowOff>
    </xdr:from>
    <xdr:to>
      <xdr:col>5</xdr:col>
      <xdr:colOff>0</xdr:colOff>
      <xdr:row>22</xdr:row>
      <xdr:rowOff>7620</xdr:rowOff>
    </xdr:to>
    <xdr:pic>
      <xdr:nvPicPr>
        <xdr:cNvPr id="312158" name="Picture 9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22</xdr:row>
      <xdr:rowOff>0</xdr:rowOff>
    </xdr:from>
    <xdr:to>
      <xdr:col>5</xdr:col>
      <xdr:colOff>0</xdr:colOff>
      <xdr:row>22</xdr:row>
      <xdr:rowOff>7620</xdr:rowOff>
    </xdr:to>
    <xdr:pic>
      <xdr:nvPicPr>
        <xdr:cNvPr id="312159" name="Picture 9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22</xdr:row>
      <xdr:rowOff>0</xdr:rowOff>
    </xdr:from>
    <xdr:to>
      <xdr:col>5</xdr:col>
      <xdr:colOff>0</xdr:colOff>
      <xdr:row>22</xdr:row>
      <xdr:rowOff>7620</xdr:rowOff>
    </xdr:to>
    <xdr:pic>
      <xdr:nvPicPr>
        <xdr:cNvPr id="312160" name="Picture 10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22</xdr:row>
      <xdr:rowOff>0</xdr:rowOff>
    </xdr:from>
    <xdr:to>
      <xdr:col>5</xdr:col>
      <xdr:colOff>0</xdr:colOff>
      <xdr:row>22</xdr:row>
      <xdr:rowOff>7620</xdr:rowOff>
    </xdr:to>
    <xdr:pic>
      <xdr:nvPicPr>
        <xdr:cNvPr id="312161" name="Picture 10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22</xdr:row>
      <xdr:rowOff>0</xdr:rowOff>
    </xdr:from>
    <xdr:to>
      <xdr:col>5</xdr:col>
      <xdr:colOff>0</xdr:colOff>
      <xdr:row>22</xdr:row>
      <xdr:rowOff>7620</xdr:rowOff>
    </xdr:to>
    <xdr:pic>
      <xdr:nvPicPr>
        <xdr:cNvPr id="312162" name="Picture 10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22</xdr:row>
      <xdr:rowOff>0</xdr:rowOff>
    </xdr:from>
    <xdr:to>
      <xdr:col>5</xdr:col>
      <xdr:colOff>0</xdr:colOff>
      <xdr:row>22</xdr:row>
      <xdr:rowOff>7620</xdr:rowOff>
    </xdr:to>
    <xdr:pic>
      <xdr:nvPicPr>
        <xdr:cNvPr id="312163" name="Picture 10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22</xdr:row>
      <xdr:rowOff>0</xdr:rowOff>
    </xdr:from>
    <xdr:to>
      <xdr:col>5</xdr:col>
      <xdr:colOff>0</xdr:colOff>
      <xdr:row>22</xdr:row>
      <xdr:rowOff>7620</xdr:rowOff>
    </xdr:to>
    <xdr:pic>
      <xdr:nvPicPr>
        <xdr:cNvPr id="312164" name="Picture 10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22</xdr:row>
      <xdr:rowOff>0</xdr:rowOff>
    </xdr:from>
    <xdr:to>
      <xdr:col>5</xdr:col>
      <xdr:colOff>0</xdr:colOff>
      <xdr:row>22</xdr:row>
      <xdr:rowOff>7620</xdr:rowOff>
    </xdr:to>
    <xdr:pic>
      <xdr:nvPicPr>
        <xdr:cNvPr id="312165" name="Picture 10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22</xdr:row>
      <xdr:rowOff>0</xdr:rowOff>
    </xdr:from>
    <xdr:to>
      <xdr:col>5</xdr:col>
      <xdr:colOff>0</xdr:colOff>
      <xdr:row>22</xdr:row>
      <xdr:rowOff>7620</xdr:rowOff>
    </xdr:to>
    <xdr:pic>
      <xdr:nvPicPr>
        <xdr:cNvPr id="312166" name="Picture 10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22</xdr:row>
      <xdr:rowOff>0</xdr:rowOff>
    </xdr:from>
    <xdr:to>
      <xdr:col>5</xdr:col>
      <xdr:colOff>0</xdr:colOff>
      <xdr:row>22</xdr:row>
      <xdr:rowOff>7620</xdr:rowOff>
    </xdr:to>
    <xdr:pic>
      <xdr:nvPicPr>
        <xdr:cNvPr id="312167" name="Picture 10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22</xdr:row>
      <xdr:rowOff>0</xdr:rowOff>
    </xdr:from>
    <xdr:to>
      <xdr:col>5</xdr:col>
      <xdr:colOff>0</xdr:colOff>
      <xdr:row>22</xdr:row>
      <xdr:rowOff>7620</xdr:rowOff>
    </xdr:to>
    <xdr:pic>
      <xdr:nvPicPr>
        <xdr:cNvPr id="312168" name="Picture 10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22</xdr:row>
      <xdr:rowOff>0</xdr:rowOff>
    </xdr:from>
    <xdr:to>
      <xdr:col>5</xdr:col>
      <xdr:colOff>0</xdr:colOff>
      <xdr:row>22</xdr:row>
      <xdr:rowOff>7620</xdr:rowOff>
    </xdr:to>
    <xdr:pic>
      <xdr:nvPicPr>
        <xdr:cNvPr id="312169" name="Picture 10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22</xdr:row>
      <xdr:rowOff>0</xdr:rowOff>
    </xdr:from>
    <xdr:to>
      <xdr:col>5</xdr:col>
      <xdr:colOff>0</xdr:colOff>
      <xdr:row>22</xdr:row>
      <xdr:rowOff>7620</xdr:rowOff>
    </xdr:to>
    <xdr:pic>
      <xdr:nvPicPr>
        <xdr:cNvPr id="312170" name="Picture 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22</xdr:row>
      <xdr:rowOff>0</xdr:rowOff>
    </xdr:from>
    <xdr:to>
      <xdr:col>5</xdr:col>
      <xdr:colOff>0</xdr:colOff>
      <xdr:row>22</xdr:row>
      <xdr:rowOff>7620</xdr:rowOff>
    </xdr:to>
    <xdr:pic>
      <xdr:nvPicPr>
        <xdr:cNvPr id="312171" name="Picture 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22</xdr:row>
      <xdr:rowOff>0</xdr:rowOff>
    </xdr:from>
    <xdr:to>
      <xdr:col>5</xdr:col>
      <xdr:colOff>0</xdr:colOff>
      <xdr:row>22</xdr:row>
      <xdr:rowOff>7620</xdr:rowOff>
    </xdr:to>
    <xdr:pic>
      <xdr:nvPicPr>
        <xdr:cNvPr id="312172" name="Picture 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22</xdr:row>
      <xdr:rowOff>0</xdr:rowOff>
    </xdr:from>
    <xdr:to>
      <xdr:col>5</xdr:col>
      <xdr:colOff>0</xdr:colOff>
      <xdr:row>22</xdr:row>
      <xdr:rowOff>7620</xdr:rowOff>
    </xdr:to>
    <xdr:pic>
      <xdr:nvPicPr>
        <xdr:cNvPr id="312173" name="Picture 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22</xdr:row>
      <xdr:rowOff>0</xdr:rowOff>
    </xdr:from>
    <xdr:to>
      <xdr:col>5</xdr:col>
      <xdr:colOff>0</xdr:colOff>
      <xdr:row>22</xdr:row>
      <xdr:rowOff>7620</xdr:rowOff>
    </xdr:to>
    <xdr:pic>
      <xdr:nvPicPr>
        <xdr:cNvPr id="312174" name="Picture 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22</xdr:row>
      <xdr:rowOff>0</xdr:rowOff>
    </xdr:from>
    <xdr:to>
      <xdr:col>5</xdr:col>
      <xdr:colOff>0</xdr:colOff>
      <xdr:row>22</xdr:row>
      <xdr:rowOff>7620</xdr:rowOff>
    </xdr:to>
    <xdr:pic>
      <xdr:nvPicPr>
        <xdr:cNvPr id="312175" name="Picture 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22</xdr:row>
      <xdr:rowOff>0</xdr:rowOff>
    </xdr:from>
    <xdr:to>
      <xdr:col>5</xdr:col>
      <xdr:colOff>0</xdr:colOff>
      <xdr:row>22</xdr:row>
      <xdr:rowOff>7620</xdr:rowOff>
    </xdr:to>
    <xdr:pic>
      <xdr:nvPicPr>
        <xdr:cNvPr id="312176" name="Picture 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22</xdr:row>
      <xdr:rowOff>0</xdr:rowOff>
    </xdr:from>
    <xdr:to>
      <xdr:col>5</xdr:col>
      <xdr:colOff>0</xdr:colOff>
      <xdr:row>22</xdr:row>
      <xdr:rowOff>7620</xdr:rowOff>
    </xdr:to>
    <xdr:pic>
      <xdr:nvPicPr>
        <xdr:cNvPr id="312177" name="Picture 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22</xdr:row>
      <xdr:rowOff>0</xdr:rowOff>
    </xdr:from>
    <xdr:to>
      <xdr:col>5</xdr:col>
      <xdr:colOff>0</xdr:colOff>
      <xdr:row>22</xdr:row>
      <xdr:rowOff>7620</xdr:rowOff>
    </xdr:to>
    <xdr:pic>
      <xdr:nvPicPr>
        <xdr:cNvPr id="312178" name="Picture 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22</xdr:row>
      <xdr:rowOff>0</xdr:rowOff>
    </xdr:from>
    <xdr:to>
      <xdr:col>5</xdr:col>
      <xdr:colOff>0</xdr:colOff>
      <xdr:row>22</xdr:row>
      <xdr:rowOff>7620</xdr:rowOff>
    </xdr:to>
    <xdr:pic>
      <xdr:nvPicPr>
        <xdr:cNvPr id="312179" name="Picture 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22</xdr:row>
      <xdr:rowOff>0</xdr:rowOff>
    </xdr:from>
    <xdr:to>
      <xdr:col>5</xdr:col>
      <xdr:colOff>0</xdr:colOff>
      <xdr:row>22</xdr:row>
      <xdr:rowOff>7620</xdr:rowOff>
    </xdr:to>
    <xdr:pic>
      <xdr:nvPicPr>
        <xdr:cNvPr id="312180" name="Picture 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22</xdr:row>
      <xdr:rowOff>0</xdr:rowOff>
    </xdr:from>
    <xdr:to>
      <xdr:col>5</xdr:col>
      <xdr:colOff>0</xdr:colOff>
      <xdr:row>22</xdr:row>
      <xdr:rowOff>7620</xdr:rowOff>
    </xdr:to>
    <xdr:pic>
      <xdr:nvPicPr>
        <xdr:cNvPr id="312181" name="Picture 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22</xdr:row>
      <xdr:rowOff>0</xdr:rowOff>
    </xdr:from>
    <xdr:to>
      <xdr:col>5</xdr:col>
      <xdr:colOff>0</xdr:colOff>
      <xdr:row>22</xdr:row>
      <xdr:rowOff>7620</xdr:rowOff>
    </xdr:to>
    <xdr:pic>
      <xdr:nvPicPr>
        <xdr:cNvPr id="312182" name="Picture 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22</xdr:row>
      <xdr:rowOff>0</xdr:rowOff>
    </xdr:from>
    <xdr:to>
      <xdr:col>5</xdr:col>
      <xdr:colOff>0</xdr:colOff>
      <xdr:row>22</xdr:row>
      <xdr:rowOff>7620</xdr:rowOff>
    </xdr:to>
    <xdr:pic>
      <xdr:nvPicPr>
        <xdr:cNvPr id="312183" name="Picture 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22</xdr:row>
      <xdr:rowOff>0</xdr:rowOff>
    </xdr:from>
    <xdr:to>
      <xdr:col>5</xdr:col>
      <xdr:colOff>0</xdr:colOff>
      <xdr:row>22</xdr:row>
      <xdr:rowOff>7620</xdr:rowOff>
    </xdr:to>
    <xdr:pic>
      <xdr:nvPicPr>
        <xdr:cNvPr id="312184" name="Picture 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22</xdr:row>
      <xdr:rowOff>0</xdr:rowOff>
    </xdr:from>
    <xdr:to>
      <xdr:col>5</xdr:col>
      <xdr:colOff>0</xdr:colOff>
      <xdr:row>22</xdr:row>
      <xdr:rowOff>7620</xdr:rowOff>
    </xdr:to>
    <xdr:pic>
      <xdr:nvPicPr>
        <xdr:cNvPr id="312185" name="Picture 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22</xdr:row>
      <xdr:rowOff>0</xdr:rowOff>
    </xdr:from>
    <xdr:to>
      <xdr:col>5</xdr:col>
      <xdr:colOff>0</xdr:colOff>
      <xdr:row>22</xdr:row>
      <xdr:rowOff>7620</xdr:rowOff>
    </xdr:to>
    <xdr:pic>
      <xdr:nvPicPr>
        <xdr:cNvPr id="312186" name="Picture 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22</xdr:row>
      <xdr:rowOff>0</xdr:rowOff>
    </xdr:from>
    <xdr:to>
      <xdr:col>5</xdr:col>
      <xdr:colOff>0</xdr:colOff>
      <xdr:row>22</xdr:row>
      <xdr:rowOff>7620</xdr:rowOff>
    </xdr:to>
    <xdr:pic>
      <xdr:nvPicPr>
        <xdr:cNvPr id="312187" name="Picture 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22</xdr:row>
      <xdr:rowOff>0</xdr:rowOff>
    </xdr:from>
    <xdr:to>
      <xdr:col>5</xdr:col>
      <xdr:colOff>0</xdr:colOff>
      <xdr:row>22</xdr:row>
      <xdr:rowOff>7620</xdr:rowOff>
    </xdr:to>
    <xdr:pic>
      <xdr:nvPicPr>
        <xdr:cNvPr id="312188" name="Picture 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22</xdr:row>
      <xdr:rowOff>0</xdr:rowOff>
    </xdr:from>
    <xdr:to>
      <xdr:col>5</xdr:col>
      <xdr:colOff>0</xdr:colOff>
      <xdr:row>22</xdr:row>
      <xdr:rowOff>7620</xdr:rowOff>
    </xdr:to>
    <xdr:pic>
      <xdr:nvPicPr>
        <xdr:cNvPr id="312189" name="Picture 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22</xdr:row>
      <xdr:rowOff>0</xdr:rowOff>
    </xdr:from>
    <xdr:to>
      <xdr:col>5</xdr:col>
      <xdr:colOff>0</xdr:colOff>
      <xdr:row>22</xdr:row>
      <xdr:rowOff>7620</xdr:rowOff>
    </xdr:to>
    <xdr:pic>
      <xdr:nvPicPr>
        <xdr:cNvPr id="312190" name="Picture 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22</xdr:row>
      <xdr:rowOff>0</xdr:rowOff>
    </xdr:from>
    <xdr:to>
      <xdr:col>5</xdr:col>
      <xdr:colOff>0</xdr:colOff>
      <xdr:row>22</xdr:row>
      <xdr:rowOff>7620</xdr:rowOff>
    </xdr:to>
    <xdr:pic>
      <xdr:nvPicPr>
        <xdr:cNvPr id="312191" name="Picture 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22</xdr:row>
      <xdr:rowOff>0</xdr:rowOff>
    </xdr:from>
    <xdr:to>
      <xdr:col>5</xdr:col>
      <xdr:colOff>0</xdr:colOff>
      <xdr:row>22</xdr:row>
      <xdr:rowOff>7620</xdr:rowOff>
    </xdr:to>
    <xdr:pic>
      <xdr:nvPicPr>
        <xdr:cNvPr id="312192" name="Picture 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22</xdr:row>
      <xdr:rowOff>0</xdr:rowOff>
    </xdr:from>
    <xdr:to>
      <xdr:col>5</xdr:col>
      <xdr:colOff>0</xdr:colOff>
      <xdr:row>22</xdr:row>
      <xdr:rowOff>7620</xdr:rowOff>
    </xdr:to>
    <xdr:pic>
      <xdr:nvPicPr>
        <xdr:cNvPr id="312193" name="Picture 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22</xdr:row>
      <xdr:rowOff>0</xdr:rowOff>
    </xdr:from>
    <xdr:to>
      <xdr:col>5</xdr:col>
      <xdr:colOff>0</xdr:colOff>
      <xdr:row>22</xdr:row>
      <xdr:rowOff>7620</xdr:rowOff>
    </xdr:to>
    <xdr:pic>
      <xdr:nvPicPr>
        <xdr:cNvPr id="312194" name="Picture 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22</xdr:row>
      <xdr:rowOff>0</xdr:rowOff>
    </xdr:from>
    <xdr:to>
      <xdr:col>5</xdr:col>
      <xdr:colOff>0</xdr:colOff>
      <xdr:row>22</xdr:row>
      <xdr:rowOff>7620</xdr:rowOff>
    </xdr:to>
    <xdr:pic>
      <xdr:nvPicPr>
        <xdr:cNvPr id="312195" name="Picture 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22</xdr:row>
      <xdr:rowOff>0</xdr:rowOff>
    </xdr:from>
    <xdr:to>
      <xdr:col>5</xdr:col>
      <xdr:colOff>0</xdr:colOff>
      <xdr:row>22</xdr:row>
      <xdr:rowOff>7620</xdr:rowOff>
    </xdr:to>
    <xdr:pic>
      <xdr:nvPicPr>
        <xdr:cNvPr id="312196" name="Picture 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22</xdr:row>
      <xdr:rowOff>0</xdr:rowOff>
    </xdr:from>
    <xdr:to>
      <xdr:col>5</xdr:col>
      <xdr:colOff>0</xdr:colOff>
      <xdr:row>22</xdr:row>
      <xdr:rowOff>7620</xdr:rowOff>
    </xdr:to>
    <xdr:pic>
      <xdr:nvPicPr>
        <xdr:cNvPr id="312197" name="Picture 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22</xdr:row>
      <xdr:rowOff>0</xdr:rowOff>
    </xdr:from>
    <xdr:to>
      <xdr:col>5</xdr:col>
      <xdr:colOff>0</xdr:colOff>
      <xdr:row>22</xdr:row>
      <xdr:rowOff>7620</xdr:rowOff>
    </xdr:to>
    <xdr:pic>
      <xdr:nvPicPr>
        <xdr:cNvPr id="312198" name="Picture 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22</xdr:row>
      <xdr:rowOff>0</xdr:rowOff>
    </xdr:from>
    <xdr:to>
      <xdr:col>5</xdr:col>
      <xdr:colOff>0</xdr:colOff>
      <xdr:row>22</xdr:row>
      <xdr:rowOff>7620</xdr:rowOff>
    </xdr:to>
    <xdr:pic>
      <xdr:nvPicPr>
        <xdr:cNvPr id="312199" name="Picture 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22</xdr:row>
      <xdr:rowOff>0</xdr:rowOff>
    </xdr:from>
    <xdr:to>
      <xdr:col>5</xdr:col>
      <xdr:colOff>0</xdr:colOff>
      <xdr:row>22</xdr:row>
      <xdr:rowOff>7620</xdr:rowOff>
    </xdr:to>
    <xdr:pic>
      <xdr:nvPicPr>
        <xdr:cNvPr id="312200" name="Picture 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22</xdr:row>
      <xdr:rowOff>0</xdr:rowOff>
    </xdr:from>
    <xdr:to>
      <xdr:col>5</xdr:col>
      <xdr:colOff>0</xdr:colOff>
      <xdr:row>22</xdr:row>
      <xdr:rowOff>7620</xdr:rowOff>
    </xdr:to>
    <xdr:pic>
      <xdr:nvPicPr>
        <xdr:cNvPr id="312201" name="Picture 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22</xdr:row>
      <xdr:rowOff>0</xdr:rowOff>
    </xdr:from>
    <xdr:to>
      <xdr:col>5</xdr:col>
      <xdr:colOff>0</xdr:colOff>
      <xdr:row>22</xdr:row>
      <xdr:rowOff>7620</xdr:rowOff>
    </xdr:to>
    <xdr:pic>
      <xdr:nvPicPr>
        <xdr:cNvPr id="312202" name="Picture 14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22</xdr:row>
      <xdr:rowOff>0</xdr:rowOff>
    </xdr:from>
    <xdr:to>
      <xdr:col>5</xdr:col>
      <xdr:colOff>0</xdr:colOff>
      <xdr:row>22</xdr:row>
      <xdr:rowOff>7620</xdr:rowOff>
    </xdr:to>
    <xdr:pic>
      <xdr:nvPicPr>
        <xdr:cNvPr id="312203" name="Picture 14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22</xdr:row>
      <xdr:rowOff>0</xdr:rowOff>
    </xdr:from>
    <xdr:to>
      <xdr:col>5</xdr:col>
      <xdr:colOff>0</xdr:colOff>
      <xdr:row>22</xdr:row>
      <xdr:rowOff>7620</xdr:rowOff>
    </xdr:to>
    <xdr:pic>
      <xdr:nvPicPr>
        <xdr:cNvPr id="312204" name="Picture 14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22</xdr:row>
      <xdr:rowOff>0</xdr:rowOff>
    </xdr:from>
    <xdr:to>
      <xdr:col>5</xdr:col>
      <xdr:colOff>0</xdr:colOff>
      <xdr:row>22</xdr:row>
      <xdr:rowOff>7620</xdr:rowOff>
    </xdr:to>
    <xdr:pic>
      <xdr:nvPicPr>
        <xdr:cNvPr id="312205" name="Picture 14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22</xdr:row>
      <xdr:rowOff>0</xdr:rowOff>
    </xdr:from>
    <xdr:to>
      <xdr:col>5</xdr:col>
      <xdr:colOff>0</xdr:colOff>
      <xdr:row>22</xdr:row>
      <xdr:rowOff>7620</xdr:rowOff>
    </xdr:to>
    <xdr:pic>
      <xdr:nvPicPr>
        <xdr:cNvPr id="312206" name="Picture 14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22</xdr:row>
      <xdr:rowOff>0</xdr:rowOff>
    </xdr:from>
    <xdr:to>
      <xdr:col>5</xdr:col>
      <xdr:colOff>0</xdr:colOff>
      <xdr:row>22</xdr:row>
      <xdr:rowOff>7620</xdr:rowOff>
    </xdr:to>
    <xdr:pic>
      <xdr:nvPicPr>
        <xdr:cNvPr id="312207" name="Picture 14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22</xdr:row>
      <xdr:rowOff>0</xdr:rowOff>
    </xdr:from>
    <xdr:to>
      <xdr:col>5</xdr:col>
      <xdr:colOff>0</xdr:colOff>
      <xdr:row>22</xdr:row>
      <xdr:rowOff>7620</xdr:rowOff>
    </xdr:to>
    <xdr:pic>
      <xdr:nvPicPr>
        <xdr:cNvPr id="312208" name="Picture 14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22</xdr:row>
      <xdr:rowOff>0</xdr:rowOff>
    </xdr:from>
    <xdr:to>
      <xdr:col>5</xdr:col>
      <xdr:colOff>0</xdr:colOff>
      <xdr:row>22</xdr:row>
      <xdr:rowOff>7620</xdr:rowOff>
    </xdr:to>
    <xdr:pic>
      <xdr:nvPicPr>
        <xdr:cNvPr id="312209" name="Picture 14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22</xdr:row>
      <xdr:rowOff>0</xdr:rowOff>
    </xdr:from>
    <xdr:to>
      <xdr:col>5</xdr:col>
      <xdr:colOff>0</xdr:colOff>
      <xdr:row>22</xdr:row>
      <xdr:rowOff>7620</xdr:rowOff>
    </xdr:to>
    <xdr:pic>
      <xdr:nvPicPr>
        <xdr:cNvPr id="312210" name="Picture 15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22</xdr:row>
      <xdr:rowOff>0</xdr:rowOff>
    </xdr:from>
    <xdr:to>
      <xdr:col>5</xdr:col>
      <xdr:colOff>0</xdr:colOff>
      <xdr:row>22</xdr:row>
      <xdr:rowOff>7620</xdr:rowOff>
    </xdr:to>
    <xdr:pic>
      <xdr:nvPicPr>
        <xdr:cNvPr id="312211" name="Picture 15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22</xdr:row>
      <xdr:rowOff>0</xdr:rowOff>
    </xdr:from>
    <xdr:to>
      <xdr:col>5</xdr:col>
      <xdr:colOff>0</xdr:colOff>
      <xdr:row>22</xdr:row>
      <xdr:rowOff>7620</xdr:rowOff>
    </xdr:to>
    <xdr:pic>
      <xdr:nvPicPr>
        <xdr:cNvPr id="312212" name="Picture 15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22</xdr:row>
      <xdr:rowOff>0</xdr:rowOff>
    </xdr:from>
    <xdr:to>
      <xdr:col>5</xdr:col>
      <xdr:colOff>0</xdr:colOff>
      <xdr:row>22</xdr:row>
      <xdr:rowOff>7620</xdr:rowOff>
    </xdr:to>
    <xdr:pic>
      <xdr:nvPicPr>
        <xdr:cNvPr id="312213" name="Picture 15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22</xdr:row>
      <xdr:rowOff>0</xdr:rowOff>
    </xdr:from>
    <xdr:to>
      <xdr:col>5</xdr:col>
      <xdr:colOff>0</xdr:colOff>
      <xdr:row>22</xdr:row>
      <xdr:rowOff>7620</xdr:rowOff>
    </xdr:to>
    <xdr:pic>
      <xdr:nvPicPr>
        <xdr:cNvPr id="312214" name="Picture 15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22</xdr:row>
      <xdr:rowOff>0</xdr:rowOff>
    </xdr:from>
    <xdr:to>
      <xdr:col>5</xdr:col>
      <xdr:colOff>0</xdr:colOff>
      <xdr:row>22</xdr:row>
      <xdr:rowOff>7620</xdr:rowOff>
    </xdr:to>
    <xdr:pic>
      <xdr:nvPicPr>
        <xdr:cNvPr id="312215" name="Picture 15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22</xdr:row>
      <xdr:rowOff>0</xdr:rowOff>
    </xdr:from>
    <xdr:to>
      <xdr:col>5</xdr:col>
      <xdr:colOff>0</xdr:colOff>
      <xdr:row>22</xdr:row>
      <xdr:rowOff>7620</xdr:rowOff>
    </xdr:to>
    <xdr:pic>
      <xdr:nvPicPr>
        <xdr:cNvPr id="312216" name="Picture 15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22</xdr:row>
      <xdr:rowOff>0</xdr:rowOff>
    </xdr:from>
    <xdr:to>
      <xdr:col>5</xdr:col>
      <xdr:colOff>0</xdr:colOff>
      <xdr:row>22</xdr:row>
      <xdr:rowOff>7620</xdr:rowOff>
    </xdr:to>
    <xdr:pic>
      <xdr:nvPicPr>
        <xdr:cNvPr id="312217" name="Picture 15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22</xdr:row>
      <xdr:rowOff>0</xdr:rowOff>
    </xdr:from>
    <xdr:to>
      <xdr:col>5</xdr:col>
      <xdr:colOff>0</xdr:colOff>
      <xdr:row>22</xdr:row>
      <xdr:rowOff>7620</xdr:rowOff>
    </xdr:to>
    <xdr:pic>
      <xdr:nvPicPr>
        <xdr:cNvPr id="312218" name="Picture 15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22</xdr:row>
      <xdr:rowOff>0</xdr:rowOff>
    </xdr:from>
    <xdr:to>
      <xdr:col>5</xdr:col>
      <xdr:colOff>0</xdr:colOff>
      <xdr:row>22</xdr:row>
      <xdr:rowOff>7620</xdr:rowOff>
    </xdr:to>
    <xdr:pic>
      <xdr:nvPicPr>
        <xdr:cNvPr id="312219" name="Picture 15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22</xdr:row>
      <xdr:rowOff>0</xdr:rowOff>
    </xdr:from>
    <xdr:to>
      <xdr:col>5</xdr:col>
      <xdr:colOff>0</xdr:colOff>
      <xdr:row>22</xdr:row>
      <xdr:rowOff>7620</xdr:rowOff>
    </xdr:to>
    <xdr:pic>
      <xdr:nvPicPr>
        <xdr:cNvPr id="312220" name="Picture 16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22</xdr:row>
      <xdr:rowOff>0</xdr:rowOff>
    </xdr:from>
    <xdr:to>
      <xdr:col>5</xdr:col>
      <xdr:colOff>0</xdr:colOff>
      <xdr:row>22</xdr:row>
      <xdr:rowOff>7620</xdr:rowOff>
    </xdr:to>
    <xdr:pic>
      <xdr:nvPicPr>
        <xdr:cNvPr id="312221" name="Picture 16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22" name="Picture 9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23" name="Picture 9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24" name="Picture 10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25" name="Picture 10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26" name="Picture 10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27" name="Picture 10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28" name="Picture 10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29" name="Picture 10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30" name="Picture 10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31" name="Picture 10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32" name="Picture 10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33" name="Picture 10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34" name="Picture 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35" name="Picture 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36" name="Picture 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37" name="Picture 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38" name="Picture 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39" name="Picture 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40" name="Picture 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41" name="Picture 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42" name="Picture 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43" name="Picture 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44" name="Picture 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45" name="Picture 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46" name="Picture 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47" name="Picture 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48" name="Picture 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49" name="Picture 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50" name="Picture 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51" name="Picture 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52" name="Picture 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53" name="Picture 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54" name="Picture 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55" name="Picture 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56" name="Picture 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57" name="Picture 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58" name="Picture 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59" name="Picture 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60" name="Picture 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61" name="Picture 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62" name="Picture 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63" name="Picture 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64" name="Picture 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65" name="Picture 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66" name="Picture 14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67" name="Picture 14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68" name="Picture 14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69" name="Picture 14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70" name="Picture 14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71" name="Picture 14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72" name="Picture 14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73" name="Picture 14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74" name="Picture 15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75" name="Picture 15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76" name="Picture 15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77" name="Picture 15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78" name="Picture 15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79" name="Picture 15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80" name="Picture 15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81" name="Picture 15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82" name="Picture 15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83" name="Picture 15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84" name="Picture 16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85" name="Picture 16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286" name="Picture 9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287" name="Picture 9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288" name="Picture 10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289" name="Picture 10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290" name="Picture 10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291" name="Picture 10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292" name="Picture 10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293" name="Picture 10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294" name="Picture 10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295" name="Picture 10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296" name="Picture 10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297" name="Picture 10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298" name="Picture 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299" name="Picture 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00" name="Picture 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01" name="Picture 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02" name="Picture 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03" name="Picture 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04" name="Picture 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05" name="Picture 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06" name="Picture 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07" name="Picture 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08" name="Picture 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09" name="Picture 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10" name="Picture 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11" name="Picture 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12" name="Picture 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13" name="Picture 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14" name="Picture 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15" name="Picture 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16" name="Picture 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17" name="Picture 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18" name="Picture 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19" name="Picture 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20" name="Picture 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21" name="Picture 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22" name="Picture 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23" name="Picture 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24" name="Picture 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25" name="Picture 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26" name="Picture 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27" name="Picture 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28" name="Picture 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29" name="Picture 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30" name="Picture 14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31" name="Picture 14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32" name="Picture 14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33" name="Picture 14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34" name="Picture 14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35" name="Picture 14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36" name="Picture 14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37" name="Picture 14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38" name="Picture 15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39" name="Picture 15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40" name="Picture 15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41" name="Picture 15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42" name="Picture 15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43" name="Picture 15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44" name="Picture 15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45" name="Picture 15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46" name="Picture 15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47" name="Picture 15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48" name="Picture 16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49" name="Picture 16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50"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51"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52"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53"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54"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55"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56"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57"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58"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59"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60"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61"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62"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63"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64"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65"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66"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67"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68"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69"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70"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71"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72"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73"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74"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75"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76"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77"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78"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79"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80"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81"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82" name="Picture 9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83" name="Picture 9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84" name="Picture 10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85" name="Picture 10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86" name="Picture 10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87" name="Picture 10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88" name="Picture 10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89" name="Picture 10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90" name="Picture 10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91" name="Picture 10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92" name="Picture 10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93" name="Picture 10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94" name="Picture 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95" name="Picture 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96" name="Picture 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97" name="Picture 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98" name="Picture 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99" name="Picture 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00" name="Picture 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01" name="Picture 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02" name="Picture 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03" name="Picture 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04" name="Picture 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05" name="Picture 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06" name="Picture 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07" name="Picture 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08" name="Picture 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09" name="Picture 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10" name="Picture 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11" name="Picture 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12" name="Picture 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13" name="Picture 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14" name="Picture 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15" name="Picture 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16" name="Picture 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17" name="Picture 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18" name="Picture 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19" name="Picture 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20" name="Picture 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21" name="Picture 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22" name="Picture 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23" name="Picture 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24" name="Picture 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25" name="Picture 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26" name="Picture 14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27" name="Picture 14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28" name="Picture 14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29" name="Picture 14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30" name="Picture 14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31" name="Picture 14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32" name="Picture 14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33" name="Picture 14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34" name="Picture 15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35" name="Picture 15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36" name="Picture 15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37" name="Picture 15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38" name="Picture 15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39" name="Picture 15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40" name="Picture 15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41" name="Picture 15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42" name="Picture 15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43" name="Picture 15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44" name="Picture 16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45" name="Picture 16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46" name="Picture 11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47" name="Picture 11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48" name="Picture 11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49" name="Picture 11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50" name="Picture 11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51" name="Picture 11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52" name="Picture 11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53" name="Picture 11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54" name="Picture 11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55" name="Picture 11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56" name="Picture 11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57" name="Picture 11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58" name="Picture 11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59" name="Picture 11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60" name="Picture 11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61" name="Picture 11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62" name="Picture 11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63" name="Picture 11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64" name="Picture 11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65" name="Picture 11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66" name="Picture 11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67" name="Picture 11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68" name="Picture 11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69" name="Picture 11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70" name="Picture 11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71" name="Picture 11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72" name="Picture 11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73" name="Picture 11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74" name="Picture 11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75" name="Picture 11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76" name="Picture 11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77" name="Picture 11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78"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79"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80"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81"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82"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83"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84"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85"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86"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87"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88"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89"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90"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91"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92"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93"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94"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95"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96"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97"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98"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99"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00"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01"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02"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03"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04"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05"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06"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07"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08"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09"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10"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11"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12"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13"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14"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15"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16"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17"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18"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19"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20"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21"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22"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23"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24"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25"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26"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27"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28"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29"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30"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31"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32"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33"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34"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35"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36"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37"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38"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39"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40"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41"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42"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43"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44"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45"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46"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47"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48"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49"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50"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51"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52"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53"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54"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55"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56"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57"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58"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59"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60"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61"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62"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63"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64"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65"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66"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67"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68"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69"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70"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71"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72"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73"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74"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75"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76"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77"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78"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79"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80"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81"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82"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83"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84"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85"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86"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87"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88"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89"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90"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91"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92"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93"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94"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95"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96"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97"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98"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99"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00"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01"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02"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03"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04"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05"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06" name="Picture 9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07" name="Picture 9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08" name="Picture 10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09" name="Picture 10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10" name="Picture 10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11" name="Picture 10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12" name="Picture 10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13" name="Picture 10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14" name="Picture 10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15" name="Picture 10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16" name="Picture 10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17" name="Picture 10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18" name="Picture 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19" name="Picture 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20" name="Picture 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21" name="Picture 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22" name="Picture 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23" name="Picture 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24" name="Picture 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25" name="Picture 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26" name="Picture 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27" name="Picture 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28" name="Picture 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29" name="Picture 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30" name="Picture 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31" name="Picture 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32" name="Picture 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33" name="Picture 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34" name="Picture 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35" name="Picture 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36" name="Picture 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37" name="Picture 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38" name="Picture 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39" name="Picture 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40" name="Picture 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41" name="Picture 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42" name="Picture 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43" name="Picture 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44" name="Picture 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45" name="Picture 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46" name="Picture 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47" name="Picture 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48" name="Picture 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49" name="Picture 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50" name="Picture 14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51" name="Picture 14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52" name="Picture 14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53" name="Picture 14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54" name="Picture 14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55" name="Picture 14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56" name="Picture 14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57" name="Picture 14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58" name="Picture 15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59" name="Picture 15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60" name="Picture 15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61" name="Picture 15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62" name="Picture 15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63" name="Picture 15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64" name="Picture 15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65" name="Picture 15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66" name="Picture 15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67" name="Picture 15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68" name="Picture 16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69" name="Picture 16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70"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71"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72"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73"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74"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75"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76"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77"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78"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79"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80"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81"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82"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83"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84"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85"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86"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87"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88"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89"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90"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91"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92"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93"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94"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95"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96"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97"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98"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99"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00"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01"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02" name="Picture 9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03" name="Picture 9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04" name="Picture 10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05" name="Picture 10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06" name="Picture 10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07" name="Picture 10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08" name="Picture 10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09" name="Picture 10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10" name="Picture 10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11" name="Picture 10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12" name="Picture 10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13" name="Picture 10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14" name="Picture 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15" name="Picture 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16" name="Picture 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17" name="Picture 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18" name="Picture 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19" name="Picture 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20" name="Picture 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21" name="Picture 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22" name="Picture 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23" name="Picture 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24" name="Picture 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25" name="Picture 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26" name="Picture 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27" name="Picture 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28" name="Picture 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29" name="Picture 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30" name="Picture 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31" name="Picture 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32" name="Picture 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33" name="Picture 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34" name="Picture 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35" name="Picture 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36" name="Picture 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37" name="Picture 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38" name="Picture 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39" name="Picture 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40" name="Picture 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41" name="Picture 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42" name="Picture 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43" name="Picture 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44" name="Picture 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45" name="Picture 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46" name="Picture 14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47" name="Picture 14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48" name="Picture 14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49" name="Picture 14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50" name="Picture 14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51" name="Picture 14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52" name="Picture 14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53" name="Picture 14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54" name="Picture 15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55" name="Picture 15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56" name="Picture 15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57" name="Picture 15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58" name="Picture 15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59" name="Picture 15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60" name="Picture 15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61" name="Picture 15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62" name="Picture 15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63" name="Picture 15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64" name="Picture 16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65" name="Picture 16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66" name="Picture 11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67" name="Picture 11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68" name="Picture 11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69" name="Picture 11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70" name="Picture 11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71" name="Picture 11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72" name="Picture 11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73" name="Picture 11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74" name="Picture 11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75" name="Picture 11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76" name="Picture 11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77" name="Picture 11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78" name="Picture 11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79" name="Picture 11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80" name="Picture 11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81" name="Picture 11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82" name="Picture 11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83" name="Picture 11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84" name="Picture 11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85" name="Picture 11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86" name="Picture 11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87" name="Picture 11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88" name="Picture 11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89" name="Picture 11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90" name="Picture 11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91" name="Picture 11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92" name="Picture 11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93" name="Picture 11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94" name="Picture 11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95" name="Picture 11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96" name="Picture 11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97" name="Picture 11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98"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99"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00"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01"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02"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03"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04"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05"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06"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07"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08"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09"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10"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11"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12"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13"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14"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15"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16"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17"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18"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19"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20"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21"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22"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23"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24"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25"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26"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27"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28"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29"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30"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31"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32"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33"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34"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35"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36"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37"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38"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39"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40"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41"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42"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43"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44"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45"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46"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47"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48"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49"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50"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51"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52"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53"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54"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55"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56"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57"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58"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59"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60"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61"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62"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63"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64"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65"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66"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67"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68"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69"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70"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71"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72"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73"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74"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75"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76"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77"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78"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79"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80"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81"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82"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83"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84"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85"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86"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87"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88"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89"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90"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91"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92"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93"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94"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95"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96"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97"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98"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99"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00"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01"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02"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03"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04"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05"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06"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07"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08"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09"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10"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11"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12"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13"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14"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15"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16"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17"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18"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19"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20"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21"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22"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23"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24"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25"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26" name="Picture 9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27" name="Picture 9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28" name="Picture 10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29" name="Picture 10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30" name="Picture 10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31" name="Picture 10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32" name="Picture 10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33" name="Picture 10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34" name="Picture 10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35" name="Picture 10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36" name="Picture 10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37" name="Picture 10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38" name="Picture 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39" name="Picture 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40" name="Picture 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41" name="Picture 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42" name="Picture 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43" name="Picture 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44" name="Picture 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45" name="Picture 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46" name="Picture 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47" name="Picture 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48" name="Picture 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49" name="Picture 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50" name="Picture 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51" name="Picture 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52" name="Picture 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53" name="Picture 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54" name="Picture 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55" name="Picture 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56" name="Picture 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57" name="Picture 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58" name="Picture 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59" name="Picture 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60" name="Picture 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61" name="Picture 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62" name="Picture 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63" name="Picture 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64" name="Picture 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65" name="Picture 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66" name="Picture 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67" name="Picture 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68" name="Picture 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69" name="Picture 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70" name="Picture 14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71" name="Picture 14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72" name="Picture 14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73" name="Picture 14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74" name="Picture 14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75" name="Picture 14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76" name="Picture 14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77" name="Picture 14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78" name="Picture 15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79" name="Picture 15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80" name="Picture 15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81" name="Picture 15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82" name="Picture 15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83" name="Picture 15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84" name="Picture 15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85" name="Picture 15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86" name="Picture 15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87" name="Picture 15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88" name="Picture 16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89" name="Picture 16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90"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91"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92"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93"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94"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95"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96"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97"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98"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99"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00"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01"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02"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03"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04"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05"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06"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07"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08"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09"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10"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11"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12"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13"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14"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15"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16"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17"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18"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19"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20"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21"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22" name="Picture 9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23" name="Picture 9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24" name="Picture 10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25" name="Picture 10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26" name="Picture 10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27" name="Picture 10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28" name="Picture 10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29" name="Picture 10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30" name="Picture 10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31" name="Picture 10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32" name="Picture 10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33" name="Picture 10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34" name="Picture 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35" name="Picture 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36" name="Picture 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37" name="Picture 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38" name="Picture 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39" name="Picture 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40" name="Picture 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41" name="Picture 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42" name="Picture 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43" name="Picture 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44" name="Picture 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45" name="Picture 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46" name="Picture 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47" name="Picture 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48" name="Picture 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49" name="Picture 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50" name="Picture 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51" name="Picture 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52" name="Picture 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53" name="Picture 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54" name="Picture 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55" name="Picture 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56" name="Picture 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57" name="Picture 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58" name="Picture 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59" name="Picture 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60" name="Picture 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61" name="Picture 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62" name="Picture 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63" name="Picture 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64" name="Picture 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65" name="Picture 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66" name="Picture 14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67" name="Picture 14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68" name="Picture 14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69" name="Picture 14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70" name="Picture 14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71" name="Picture 14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72" name="Picture 14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73" name="Picture 14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74" name="Picture 15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75" name="Picture 15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76" name="Picture 15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77" name="Picture 15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78" name="Picture 15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79" name="Picture 15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80" name="Picture 15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81" name="Picture 15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82" name="Picture 15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83" name="Picture 15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84" name="Picture 16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85" name="Picture 16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86"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87"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88"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89"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90"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91"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92"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93"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94"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95"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96"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97"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98"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99"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00"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01"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02"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03"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04"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05"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06"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07"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08"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09"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10"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11"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12"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13"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14"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15"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16"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17"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18" name="Picture 9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19" name="Picture 9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20" name="Picture 10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21" name="Picture 10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22" name="Picture 10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23" name="Picture 10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24" name="Picture 10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25" name="Picture 10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26" name="Picture 10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27" name="Picture 10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28" name="Picture 10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29" name="Picture 10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30" name="Picture 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31" name="Picture 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32" name="Picture 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33" name="Picture 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34" name="Picture 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35" name="Picture 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36" name="Picture 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37" name="Picture 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38" name="Picture 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39" name="Picture 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40" name="Picture 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41" name="Picture 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42" name="Picture 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43" name="Picture 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44" name="Picture 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45" name="Picture 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46" name="Picture 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47" name="Picture 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48" name="Picture 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49" name="Picture 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50" name="Picture 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51" name="Picture 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52" name="Picture 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53" name="Picture 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54" name="Picture 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55" name="Picture 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56" name="Picture 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57" name="Picture 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58" name="Picture 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59" name="Picture 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60" name="Picture 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61" name="Picture 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62" name="Picture 14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63" name="Picture 14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64" name="Picture 14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65" name="Picture 14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66" name="Picture 14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67" name="Picture 14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68" name="Picture 14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69" name="Picture 14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70" name="Picture 15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71" name="Picture 15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72" name="Picture 15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73" name="Picture 15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74" name="Picture 15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75" name="Picture 15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76" name="Picture 15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77" name="Picture 15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78" name="Picture 15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79" name="Picture 15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80" name="Picture 16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81" name="Picture 16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82" name="Picture 11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83" name="Picture 11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84" name="Picture 11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85" name="Picture 11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86" name="Picture 11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87" name="Picture 11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88" name="Picture 11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89" name="Picture 11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90" name="Picture 11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91" name="Picture 11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92" name="Picture 11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93" name="Picture 11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94" name="Picture 11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95" name="Picture 11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96" name="Picture 11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97" name="Picture 11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98" name="Picture 11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99" name="Picture 11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00" name="Picture 11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01" name="Picture 11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02" name="Picture 11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03" name="Picture 11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04" name="Picture 11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05" name="Picture 11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06" name="Picture 11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07" name="Picture 11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08" name="Picture 11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09" name="Picture 11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10" name="Picture 11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11" name="Picture 11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12" name="Picture 11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13" name="Picture 11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14"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15"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16"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17"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18"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19"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20"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21"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22"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23"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24"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25"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26"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27"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28"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29"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30"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31"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32"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33"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34"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35"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36"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37"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38"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39"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40"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41"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42"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43"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44"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45"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46"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47"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48"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49"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50"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51"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52"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53"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54"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55"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56"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57"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58"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59"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60"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61"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62"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63"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64"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65"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66"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67"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68"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69"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70"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71"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72"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73"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74"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75"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76"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77"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78"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79"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80"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81"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82"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83"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84"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85"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86"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87"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88"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89"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90"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91"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92"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93"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94"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95"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96"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97"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98"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99"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00"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01"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02"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03"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04"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05"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06"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07"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08"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09"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10"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11"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12"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13"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14"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15"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16"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17"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18"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19"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20"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21"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22"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23"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24"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25"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26"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27"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28"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29"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30"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31"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32"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33"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34"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35"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36"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37"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38"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39"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40"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41"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42" name="Picture 9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43" name="Picture 9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16" name="Picture 10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17" name="Picture 10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18" name="Picture 10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19" name="Picture 10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20" name="Picture 10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21" name="Picture 10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22" name="Picture 10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23" name="Picture 10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24" name="Picture 10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25" name="Picture 10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26" name="Picture 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27" name="Picture 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28" name="Picture 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29" name="Picture 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30" name="Picture 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31" name="Picture 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32" name="Picture 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33" name="Picture 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34" name="Picture 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35" name="Picture 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36" name="Picture 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37" name="Picture 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38" name="Picture 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39" name="Picture 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40" name="Picture 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41" name="Picture 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42" name="Picture 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43" name="Picture 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44" name="Picture 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45" name="Picture 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46" name="Picture 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47" name="Picture 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48" name="Picture 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49" name="Picture 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50" name="Picture 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51" name="Picture 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52" name="Picture 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53" name="Picture 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54" name="Picture 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55" name="Picture 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56" name="Picture 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57" name="Picture 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58" name="Picture 14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59" name="Picture 14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60" name="Picture 14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61" name="Picture 14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62" name="Picture 14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63" name="Picture 14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64" name="Picture 14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65" name="Picture 14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66" name="Picture 15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67" name="Picture 15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68" name="Picture 15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69" name="Picture 15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70" name="Picture 15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71" name="Picture 15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72" name="Picture 15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73" name="Picture 15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74" name="Picture 15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75" name="Picture 15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76" name="Picture 16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77" name="Picture 16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9</xdr:col>
      <xdr:colOff>0</xdr:colOff>
      <xdr:row>1</xdr:row>
      <xdr:rowOff>0</xdr:rowOff>
    </xdr:from>
    <xdr:ext cx="7620" cy="7620"/>
    <xdr:pic>
      <xdr:nvPicPr>
        <xdr:cNvPr id="2051"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052"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053"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054"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055"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056"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057"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058"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059"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060"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061"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062"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063"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064"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065"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066"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067"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068"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069"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070"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071"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072"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073"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074"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075"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076"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077"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078"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079"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080"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081"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082"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083" name="Picture 9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084" name="Picture 9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085" name="Picture 10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086" name="Picture 10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087" name="Picture 10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088" name="Picture 10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089" name="Picture 10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090" name="Picture 10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091" name="Picture 10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092" name="Picture 10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093" name="Picture 10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094" name="Picture 10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095" name="Picture 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096" name="Picture 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097" name="Picture 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098" name="Picture 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099" name="Picture 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100" name="Picture 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101" name="Picture 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102" name="Picture 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103" name="Picture 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104" name="Picture 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105" name="Picture 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106" name="Picture 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107" name="Picture 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108" name="Picture 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109" name="Picture 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110" name="Picture 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111" name="Picture 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112" name="Picture 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113" name="Picture 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114" name="Picture 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115" name="Picture 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116" name="Picture 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117" name="Picture 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118" name="Picture 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119" name="Picture 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120" name="Picture 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121" name="Picture 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122" name="Picture 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123" name="Picture 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124" name="Picture 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125" name="Picture 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126" name="Picture 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127" name="Picture 14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128" name="Picture 14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129" name="Picture 14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130" name="Picture 14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131" name="Picture 14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132" name="Picture 14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133" name="Picture 14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134" name="Picture 14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135" name="Picture 15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136" name="Picture 15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137" name="Picture 15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138" name="Picture 15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139" name="Picture 15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140" name="Picture 15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141" name="Picture 15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142" name="Picture 15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143" name="Picture 15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144" name="Picture 15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145" name="Picture 16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146" name="Picture 16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147" name="Picture 11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148" name="Picture 11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149" name="Picture 11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150" name="Picture 11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151" name="Picture 11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152" name="Picture 11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153" name="Picture 11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154" name="Picture 11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155" name="Picture 11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156" name="Picture 11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157" name="Picture 11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158" name="Picture 11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159" name="Picture 11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160" name="Picture 11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161" name="Picture 11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162" name="Picture 11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163" name="Picture 11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164" name="Picture 11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165" name="Picture 11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166" name="Picture 11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167" name="Picture 11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168" name="Picture 11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169" name="Picture 11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170" name="Picture 11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171" name="Picture 11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172" name="Picture 11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173" name="Picture 11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174" name="Picture 11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175" name="Picture 11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176" name="Picture 11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177" name="Picture 11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178" name="Picture 11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179"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180"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181"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182"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183"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184"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185"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186"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187"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188"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189"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190"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191"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192"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193"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194"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195"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196"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197"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198"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199"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200"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201"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202"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203"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204"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205"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206"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207"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208"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209"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210"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211"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212"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213"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214"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215"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216"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217"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218"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219"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220"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221"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222"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223"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224"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225"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226"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227"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228"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229"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230"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231"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232"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233"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234"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235"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236"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237"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238"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239"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240"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241"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242"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11</xdr:row>
      <xdr:rowOff>0</xdr:rowOff>
    </xdr:from>
    <xdr:ext cx="7620" cy="7620"/>
    <xdr:pic>
      <xdr:nvPicPr>
        <xdr:cNvPr id="2243"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11</xdr:row>
      <xdr:rowOff>0</xdr:rowOff>
    </xdr:from>
    <xdr:ext cx="7620" cy="7620"/>
    <xdr:pic>
      <xdr:nvPicPr>
        <xdr:cNvPr id="2244"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11</xdr:row>
      <xdr:rowOff>0</xdr:rowOff>
    </xdr:from>
    <xdr:ext cx="7620" cy="7620"/>
    <xdr:pic>
      <xdr:nvPicPr>
        <xdr:cNvPr id="2245"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11</xdr:row>
      <xdr:rowOff>0</xdr:rowOff>
    </xdr:from>
    <xdr:ext cx="7620" cy="7620"/>
    <xdr:pic>
      <xdr:nvPicPr>
        <xdr:cNvPr id="2246"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11</xdr:row>
      <xdr:rowOff>0</xdr:rowOff>
    </xdr:from>
    <xdr:ext cx="7620" cy="7620"/>
    <xdr:pic>
      <xdr:nvPicPr>
        <xdr:cNvPr id="2247"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11</xdr:row>
      <xdr:rowOff>0</xdr:rowOff>
    </xdr:from>
    <xdr:ext cx="7620" cy="7620"/>
    <xdr:pic>
      <xdr:nvPicPr>
        <xdr:cNvPr id="2248"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11</xdr:row>
      <xdr:rowOff>0</xdr:rowOff>
    </xdr:from>
    <xdr:ext cx="7620" cy="7620"/>
    <xdr:pic>
      <xdr:nvPicPr>
        <xdr:cNvPr id="2249"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11</xdr:row>
      <xdr:rowOff>0</xdr:rowOff>
    </xdr:from>
    <xdr:ext cx="7620" cy="7620"/>
    <xdr:pic>
      <xdr:nvPicPr>
        <xdr:cNvPr id="2250"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11</xdr:row>
      <xdr:rowOff>0</xdr:rowOff>
    </xdr:from>
    <xdr:ext cx="7620" cy="7620"/>
    <xdr:pic>
      <xdr:nvPicPr>
        <xdr:cNvPr id="2251"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11</xdr:row>
      <xdr:rowOff>0</xdr:rowOff>
    </xdr:from>
    <xdr:ext cx="7620" cy="7620"/>
    <xdr:pic>
      <xdr:nvPicPr>
        <xdr:cNvPr id="2252"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11</xdr:row>
      <xdr:rowOff>0</xdr:rowOff>
    </xdr:from>
    <xdr:ext cx="7620" cy="7620"/>
    <xdr:pic>
      <xdr:nvPicPr>
        <xdr:cNvPr id="2253"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11</xdr:row>
      <xdr:rowOff>0</xdr:rowOff>
    </xdr:from>
    <xdr:ext cx="7620" cy="7620"/>
    <xdr:pic>
      <xdr:nvPicPr>
        <xdr:cNvPr id="2254"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11</xdr:row>
      <xdr:rowOff>0</xdr:rowOff>
    </xdr:from>
    <xdr:ext cx="7620" cy="7620"/>
    <xdr:pic>
      <xdr:nvPicPr>
        <xdr:cNvPr id="2255"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11</xdr:row>
      <xdr:rowOff>0</xdr:rowOff>
    </xdr:from>
    <xdr:ext cx="7620" cy="7620"/>
    <xdr:pic>
      <xdr:nvPicPr>
        <xdr:cNvPr id="2256"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11</xdr:row>
      <xdr:rowOff>0</xdr:rowOff>
    </xdr:from>
    <xdr:ext cx="7620" cy="7620"/>
    <xdr:pic>
      <xdr:nvPicPr>
        <xdr:cNvPr id="2257"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11</xdr:row>
      <xdr:rowOff>0</xdr:rowOff>
    </xdr:from>
    <xdr:ext cx="7620" cy="7620"/>
    <xdr:pic>
      <xdr:nvPicPr>
        <xdr:cNvPr id="2258"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11</xdr:row>
      <xdr:rowOff>0</xdr:rowOff>
    </xdr:from>
    <xdr:ext cx="7620" cy="7620"/>
    <xdr:pic>
      <xdr:nvPicPr>
        <xdr:cNvPr id="2259"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11</xdr:row>
      <xdr:rowOff>0</xdr:rowOff>
    </xdr:from>
    <xdr:ext cx="7620" cy="7620"/>
    <xdr:pic>
      <xdr:nvPicPr>
        <xdr:cNvPr id="2260"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11</xdr:row>
      <xdr:rowOff>0</xdr:rowOff>
    </xdr:from>
    <xdr:ext cx="7620" cy="7620"/>
    <xdr:pic>
      <xdr:nvPicPr>
        <xdr:cNvPr id="2261"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11</xdr:row>
      <xdr:rowOff>0</xdr:rowOff>
    </xdr:from>
    <xdr:ext cx="7620" cy="7620"/>
    <xdr:pic>
      <xdr:nvPicPr>
        <xdr:cNvPr id="2262"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11</xdr:row>
      <xdr:rowOff>0</xdr:rowOff>
    </xdr:from>
    <xdr:ext cx="7620" cy="7620"/>
    <xdr:pic>
      <xdr:nvPicPr>
        <xdr:cNvPr id="2263"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11</xdr:row>
      <xdr:rowOff>0</xdr:rowOff>
    </xdr:from>
    <xdr:ext cx="7620" cy="7620"/>
    <xdr:pic>
      <xdr:nvPicPr>
        <xdr:cNvPr id="2264"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11</xdr:row>
      <xdr:rowOff>0</xdr:rowOff>
    </xdr:from>
    <xdr:ext cx="7620" cy="7620"/>
    <xdr:pic>
      <xdr:nvPicPr>
        <xdr:cNvPr id="2265"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11</xdr:row>
      <xdr:rowOff>0</xdr:rowOff>
    </xdr:from>
    <xdr:ext cx="7620" cy="7620"/>
    <xdr:pic>
      <xdr:nvPicPr>
        <xdr:cNvPr id="2266"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11</xdr:row>
      <xdr:rowOff>0</xdr:rowOff>
    </xdr:from>
    <xdr:ext cx="7620" cy="7620"/>
    <xdr:pic>
      <xdr:nvPicPr>
        <xdr:cNvPr id="2267"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11</xdr:row>
      <xdr:rowOff>0</xdr:rowOff>
    </xdr:from>
    <xdr:ext cx="7620" cy="7620"/>
    <xdr:pic>
      <xdr:nvPicPr>
        <xdr:cNvPr id="2268"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11</xdr:row>
      <xdr:rowOff>0</xdr:rowOff>
    </xdr:from>
    <xdr:ext cx="7620" cy="7620"/>
    <xdr:pic>
      <xdr:nvPicPr>
        <xdr:cNvPr id="2269"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11</xdr:row>
      <xdr:rowOff>0</xdr:rowOff>
    </xdr:from>
    <xdr:ext cx="7620" cy="7620"/>
    <xdr:pic>
      <xdr:nvPicPr>
        <xdr:cNvPr id="2270"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11</xdr:row>
      <xdr:rowOff>0</xdr:rowOff>
    </xdr:from>
    <xdr:ext cx="7620" cy="7620"/>
    <xdr:pic>
      <xdr:nvPicPr>
        <xdr:cNvPr id="2271"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11</xdr:row>
      <xdr:rowOff>0</xdr:rowOff>
    </xdr:from>
    <xdr:ext cx="7620" cy="7620"/>
    <xdr:pic>
      <xdr:nvPicPr>
        <xdr:cNvPr id="2272"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11</xdr:row>
      <xdr:rowOff>0</xdr:rowOff>
    </xdr:from>
    <xdr:ext cx="7620" cy="7620"/>
    <xdr:pic>
      <xdr:nvPicPr>
        <xdr:cNvPr id="2273"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11</xdr:row>
      <xdr:rowOff>0</xdr:rowOff>
    </xdr:from>
    <xdr:ext cx="7620" cy="7620"/>
    <xdr:pic>
      <xdr:nvPicPr>
        <xdr:cNvPr id="2274"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275"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276"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277"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278"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279"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280"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281"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282"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283"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284"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285"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286"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287"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288"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289"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290"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291"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292"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293"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294"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295"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296"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297"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298"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299"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300"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301"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302"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303"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304"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305"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xdr:row>
      <xdr:rowOff>0</xdr:rowOff>
    </xdr:from>
    <xdr:ext cx="7620" cy="7620"/>
    <xdr:pic>
      <xdr:nvPicPr>
        <xdr:cNvPr id="2306"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18</xdr:row>
      <xdr:rowOff>0</xdr:rowOff>
    </xdr:from>
    <xdr:ext cx="7620" cy="7620"/>
    <xdr:pic>
      <xdr:nvPicPr>
        <xdr:cNvPr id="2307" name="Picture 9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18</xdr:row>
      <xdr:rowOff>0</xdr:rowOff>
    </xdr:from>
    <xdr:ext cx="7620" cy="7620"/>
    <xdr:pic>
      <xdr:nvPicPr>
        <xdr:cNvPr id="2308" name="Picture 9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18</xdr:row>
      <xdr:rowOff>0</xdr:rowOff>
    </xdr:from>
    <xdr:ext cx="7620" cy="7620"/>
    <xdr:pic>
      <xdr:nvPicPr>
        <xdr:cNvPr id="2309" name="Picture 10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18</xdr:row>
      <xdr:rowOff>0</xdr:rowOff>
    </xdr:from>
    <xdr:ext cx="7620" cy="7620"/>
    <xdr:pic>
      <xdr:nvPicPr>
        <xdr:cNvPr id="2310" name="Picture 10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18</xdr:row>
      <xdr:rowOff>0</xdr:rowOff>
    </xdr:from>
    <xdr:ext cx="7620" cy="7620"/>
    <xdr:pic>
      <xdr:nvPicPr>
        <xdr:cNvPr id="2311" name="Picture 10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18</xdr:row>
      <xdr:rowOff>0</xdr:rowOff>
    </xdr:from>
    <xdr:ext cx="7620" cy="7620"/>
    <xdr:pic>
      <xdr:nvPicPr>
        <xdr:cNvPr id="2312" name="Picture 10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18</xdr:row>
      <xdr:rowOff>0</xdr:rowOff>
    </xdr:from>
    <xdr:ext cx="7620" cy="7620"/>
    <xdr:pic>
      <xdr:nvPicPr>
        <xdr:cNvPr id="2313" name="Picture 10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18</xdr:row>
      <xdr:rowOff>0</xdr:rowOff>
    </xdr:from>
    <xdr:ext cx="7620" cy="7620"/>
    <xdr:pic>
      <xdr:nvPicPr>
        <xdr:cNvPr id="2314" name="Picture 10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18</xdr:row>
      <xdr:rowOff>0</xdr:rowOff>
    </xdr:from>
    <xdr:ext cx="7620" cy="7620"/>
    <xdr:pic>
      <xdr:nvPicPr>
        <xdr:cNvPr id="2315" name="Picture 10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18</xdr:row>
      <xdr:rowOff>0</xdr:rowOff>
    </xdr:from>
    <xdr:ext cx="7620" cy="7620"/>
    <xdr:pic>
      <xdr:nvPicPr>
        <xdr:cNvPr id="2316" name="Picture 10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18</xdr:row>
      <xdr:rowOff>0</xdr:rowOff>
    </xdr:from>
    <xdr:ext cx="7620" cy="7620"/>
    <xdr:pic>
      <xdr:nvPicPr>
        <xdr:cNvPr id="2317" name="Picture 10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18</xdr:row>
      <xdr:rowOff>0</xdr:rowOff>
    </xdr:from>
    <xdr:ext cx="7620" cy="7620"/>
    <xdr:pic>
      <xdr:nvPicPr>
        <xdr:cNvPr id="2318" name="Picture 10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18</xdr:row>
      <xdr:rowOff>0</xdr:rowOff>
    </xdr:from>
    <xdr:ext cx="7620" cy="7620"/>
    <xdr:pic>
      <xdr:nvPicPr>
        <xdr:cNvPr id="2319" name="Picture 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18</xdr:row>
      <xdr:rowOff>0</xdr:rowOff>
    </xdr:from>
    <xdr:ext cx="7620" cy="7620"/>
    <xdr:pic>
      <xdr:nvPicPr>
        <xdr:cNvPr id="2320" name="Picture 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18</xdr:row>
      <xdr:rowOff>0</xdr:rowOff>
    </xdr:from>
    <xdr:ext cx="7620" cy="7620"/>
    <xdr:pic>
      <xdr:nvPicPr>
        <xdr:cNvPr id="2321" name="Picture 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18</xdr:row>
      <xdr:rowOff>0</xdr:rowOff>
    </xdr:from>
    <xdr:ext cx="7620" cy="7620"/>
    <xdr:pic>
      <xdr:nvPicPr>
        <xdr:cNvPr id="2322" name="Picture 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18</xdr:row>
      <xdr:rowOff>0</xdr:rowOff>
    </xdr:from>
    <xdr:ext cx="7620" cy="7620"/>
    <xdr:pic>
      <xdr:nvPicPr>
        <xdr:cNvPr id="2323" name="Picture 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18</xdr:row>
      <xdr:rowOff>0</xdr:rowOff>
    </xdr:from>
    <xdr:ext cx="7620" cy="7620"/>
    <xdr:pic>
      <xdr:nvPicPr>
        <xdr:cNvPr id="2324" name="Picture 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18</xdr:row>
      <xdr:rowOff>0</xdr:rowOff>
    </xdr:from>
    <xdr:ext cx="7620" cy="7620"/>
    <xdr:pic>
      <xdr:nvPicPr>
        <xdr:cNvPr id="2325" name="Picture 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18</xdr:row>
      <xdr:rowOff>0</xdr:rowOff>
    </xdr:from>
    <xdr:ext cx="7620" cy="7620"/>
    <xdr:pic>
      <xdr:nvPicPr>
        <xdr:cNvPr id="2326" name="Picture 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18</xdr:row>
      <xdr:rowOff>0</xdr:rowOff>
    </xdr:from>
    <xdr:ext cx="7620" cy="7620"/>
    <xdr:pic>
      <xdr:nvPicPr>
        <xdr:cNvPr id="2327" name="Picture 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18</xdr:row>
      <xdr:rowOff>0</xdr:rowOff>
    </xdr:from>
    <xdr:ext cx="7620" cy="7620"/>
    <xdr:pic>
      <xdr:nvPicPr>
        <xdr:cNvPr id="2328" name="Picture 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18</xdr:row>
      <xdr:rowOff>0</xdr:rowOff>
    </xdr:from>
    <xdr:ext cx="7620" cy="7620"/>
    <xdr:pic>
      <xdr:nvPicPr>
        <xdr:cNvPr id="2329" name="Picture 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18</xdr:row>
      <xdr:rowOff>0</xdr:rowOff>
    </xdr:from>
    <xdr:ext cx="7620" cy="7620"/>
    <xdr:pic>
      <xdr:nvPicPr>
        <xdr:cNvPr id="2330" name="Picture 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18</xdr:row>
      <xdr:rowOff>0</xdr:rowOff>
    </xdr:from>
    <xdr:ext cx="7620" cy="7620"/>
    <xdr:pic>
      <xdr:nvPicPr>
        <xdr:cNvPr id="2331" name="Picture 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18</xdr:row>
      <xdr:rowOff>0</xdr:rowOff>
    </xdr:from>
    <xdr:ext cx="7620" cy="7620"/>
    <xdr:pic>
      <xdr:nvPicPr>
        <xdr:cNvPr id="2332" name="Picture 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18</xdr:row>
      <xdr:rowOff>0</xdr:rowOff>
    </xdr:from>
    <xdr:ext cx="7620" cy="7620"/>
    <xdr:pic>
      <xdr:nvPicPr>
        <xdr:cNvPr id="2333" name="Picture 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18</xdr:row>
      <xdr:rowOff>0</xdr:rowOff>
    </xdr:from>
    <xdr:ext cx="7620" cy="7620"/>
    <xdr:pic>
      <xdr:nvPicPr>
        <xdr:cNvPr id="2334" name="Picture 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18</xdr:row>
      <xdr:rowOff>0</xdr:rowOff>
    </xdr:from>
    <xdr:ext cx="7620" cy="7620"/>
    <xdr:pic>
      <xdr:nvPicPr>
        <xdr:cNvPr id="2335" name="Picture 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18</xdr:row>
      <xdr:rowOff>0</xdr:rowOff>
    </xdr:from>
    <xdr:ext cx="7620" cy="7620"/>
    <xdr:pic>
      <xdr:nvPicPr>
        <xdr:cNvPr id="2336" name="Picture 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18</xdr:row>
      <xdr:rowOff>0</xdr:rowOff>
    </xdr:from>
    <xdr:ext cx="7620" cy="7620"/>
    <xdr:pic>
      <xdr:nvPicPr>
        <xdr:cNvPr id="2337" name="Picture 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18</xdr:row>
      <xdr:rowOff>0</xdr:rowOff>
    </xdr:from>
    <xdr:ext cx="7620" cy="7620"/>
    <xdr:pic>
      <xdr:nvPicPr>
        <xdr:cNvPr id="2338" name="Picture 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18</xdr:row>
      <xdr:rowOff>0</xdr:rowOff>
    </xdr:from>
    <xdr:ext cx="7620" cy="7620"/>
    <xdr:pic>
      <xdr:nvPicPr>
        <xdr:cNvPr id="2339" name="Picture 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18</xdr:row>
      <xdr:rowOff>0</xdr:rowOff>
    </xdr:from>
    <xdr:ext cx="7620" cy="7620"/>
    <xdr:pic>
      <xdr:nvPicPr>
        <xdr:cNvPr id="2340" name="Picture 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18</xdr:row>
      <xdr:rowOff>0</xdr:rowOff>
    </xdr:from>
    <xdr:ext cx="7620" cy="7620"/>
    <xdr:pic>
      <xdr:nvPicPr>
        <xdr:cNvPr id="2341" name="Picture 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18</xdr:row>
      <xdr:rowOff>0</xdr:rowOff>
    </xdr:from>
    <xdr:ext cx="7620" cy="7620"/>
    <xdr:pic>
      <xdr:nvPicPr>
        <xdr:cNvPr id="2342" name="Picture 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18</xdr:row>
      <xdr:rowOff>0</xdr:rowOff>
    </xdr:from>
    <xdr:ext cx="7620" cy="7620"/>
    <xdr:pic>
      <xdr:nvPicPr>
        <xdr:cNvPr id="2343" name="Picture 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18</xdr:row>
      <xdr:rowOff>0</xdr:rowOff>
    </xdr:from>
    <xdr:ext cx="7620" cy="7620"/>
    <xdr:pic>
      <xdr:nvPicPr>
        <xdr:cNvPr id="2344" name="Picture 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18</xdr:row>
      <xdr:rowOff>0</xdr:rowOff>
    </xdr:from>
    <xdr:ext cx="7620" cy="7620"/>
    <xdr:pic>
      <xdr:nvPicPr>
        <xdr:cNvPr id="2345" name="Picture 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18</xdr:row>
      <xdr:rowOff>0</xdr:rowOff>
    </xdr:from>
    <xdr:ext cx="7620" cy="7620"/>
    <xdr:pic>
      <xdr:nvPicPr>
        <xdr:cNvPr id="2346" name="Picture 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18</xdr:row>
      <xdr:rowOff>0</xdr:rowOff>
    </xdr:from>
    <xdr:ext cx="7620" cy="7620"/>
    <xdr:pic>
      <xdr:nvPicPr>
        <xdr:cNvPr id="2347" name="Picture 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18</xdr:row>
      <xdr:rowOff>0</xdr:rowOff>
    </xdr:from>
    <xdr:ext cx="7620" cy="7620"/>
    <xdr:pic>
      <xdr:nvPicPr>
        <xdr:cNvPr id="2348" name="Picture 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18</xdr:row>
      <xdr:rowOff>0</xdr:rowOff>
    </xdr:from>
    <xdr:ext cx="7620" cy="7620"/>
    <xdr:pic>
      <xdr:nvPicPr>
        <xdr:cNvPr id="2349" name="Picture 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18</xdr:row>
      <xdr:rowOff>0</xdr:rowOff>
    </xdr:from>
    <xdr:ext cx="7620" cy="7620"/>
    <xdr:pic>
      <xdr:nvPicPr>
        <xdr:cNvPr id="2350" name="Picture 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18</xdr:row>
      <xdr:rowOff>0</xdr:rowOff>
    </xdr:from>
    <xdr:ext cx="7620" cy="7620"/>
    <xdr:pic>
      <xdr:nvPicPr>
        <xdr:cNvPr id="2351" name="Picture 14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18</xdr:row>
      <xdr:rowOff>0</xdr:rowOff>
    </xdr:from>
    <xdr:ext cx="7620" cy="7620"/>
    <xdr:pic>
      <xdr:nvPicPr>
        <xdr:cNvPr id="2352" name="Picture 14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18</xdr:row>
      <xdr:rowOff>0</xdr:rowOff>
    </xdr:from>
    <xdr:ext cx="7620" cy="7620"/>
    <xdr:pic>
      <xdr:nvPicPr>
        <xdr:cNvPr id="2353" name="Picture 14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18</xdr:row>
      <xdr:rowOff>0</xdr:rowOff>
    </xdr:from>
    <xdr:ext cx="7620" cy="7620"/>
    <xdr:pic>
      <xdr:nvPicPr>
        <xdr:cNvPr id="2354" name="Picture 14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18</xdr:row>
      <xdr:rowOff>0</xdr:rowOff>
    </xdr:from>
    <xdr:ext cx="7620" cy="7620"/>
    <xdr:pic>
      <xdr:nvPicPr>
        <xdr:cNvPr id="2355" name="Picture 14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18</xdr:row>
      <xdr:rowOff>0</xdr:rowOff>
    </xdr:from>
    <xdr:ext cx="7620" cy="7620"/>
    <xdr:pic>
      <xdr:nvPicPr>
        <xdr:cNvPr id="2356" name="Picture 14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18</xdr:row>
      <xdr:rowOff>0</xdr:rowOff>
    </xdr:from>
    <xdr:ext cx="7620" cy="7620"/>
    <xdr:pic>
      <xdr:nvPicPr>
        <xdr:cNvPr id="2357" name="Picture 14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18</xdr:row>
      <xdr:rowOff>0</xdr:rowOff>
    </xdr:from>
    <xdr:ext cx="7620" cy="7620"/>
    <xdr:pic>
      <xdr:nvPicPr>
        <xdr:cNvPr id="2358" name="Picture 14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18</xdr:row>
      <xdr:rowOff>0</xdr:rowOff>
    </xdr:from>
    <xdr:ext cx="7620" cy="7620"/>
    <xdr:pic>
      <xdr:nvPicPr>
        <xdr:cNvPr id="2359" name="Picture 15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18</xdr:row>
      <xdr:rowOff>0</xdr:rowOff>
    </xdr:from>
    <xdr:ext cx="7620" cy="7620"/>
    <xdr:pic>
      <xdr:nvPicPr>
        <xdr:cNvPr id="2360" name="Picture 15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18</xdr:row>
      <xdr:rowOff>0</xdr:rowOff>
    </xdr:from>
    <xdr:ext cx="7620" cy="7620"/>
    <xdr:pic>
      <xdr:nvPicPr>
        <xdr:cNvPr id="2361" name="Picture 15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18</xdr:row>
      <xdr:rowOff>0</xdr:rowOff>
    </xdr:from>
    <xdr:ext cx="7620" cy="7620"/>
    <xdr:pic>
      <xdr:nvPicPr>
        <xdr:cNvPr id="2362" name="Picture 15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18</xdr:row>
      <xdr:rowOff>0</xdr:rowOff>
    </xdr:from>
    <xdr:ext cx="7620" cy="7620"/>
    <xdr:pic>
      <xdr:nvPicPr>
        <xdr:cNvPr id="2363" name="Picture 15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18</xdr:row>
      <xdr:rowOff>0</xdr:rowOff>
    </xdr:from>
    <xdr:ext cx="7620" cy="7620"/>
    <xdr:pic>
      <xdr:nvPicPr>
        <xdr:cNvPr id="2364" name="Picture 15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18</xdr:row>
      <xdr:rowOff>0</xdr:rowOff>
    </xdr:from>
    <xdr:ext cx="7620" cy="7620"/>
    <xdr:pic>
      <xdr:nvPicPr>
        <xdr:cNvPr id="2365" name="Picture 15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18</xdr:row>
      <xdr:rowOff>0</xdr:rowOff>
    </xdr:from>
    <xdr:ext cx="7620" cy="7620"/>
    <xdr:pic>
      <xdr:nvPicPr>
        <xdr:cNvPr id="2366" name="Picture 15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18</xdr:row>
      <xdr:rowOff>0</xdr:rowOff>
    </xdr:from>
    <xdr:ext cx="7620" cy="7620"/>
    <xdr:pic>
      <xdr:nvPicPr>
        <xdr:cNvPr id="2367" name="Picture 15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18</xdr:row>
      <xdr:rowOff>0</xdr:rowOff>
    </xdr:from>
    <xdr:ext cx="7620" cy="7620"/>
    <xdr:pic>
      <xdr:nvPicPr>
        <xdr:cNvPr id="2368" name="Picture 15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18</xdr:row>
      <xdr:rowOff>0</xdr:rowOff>
    </xdr:from>
    <xdr:ext cx="7620" cy="7620"/>
    <xdr:pic>
      <xdr:nvPicPr>
        <xdr:cNvPr id="2369" name="Picture 16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18</xdr:row>
      <xdr:rowOff>0</xdr:rowOff>
    </xdr:from>
    <xdr:ext cx="7620" cy="7620"/>
    <xdr:pic>
      <xdr:nvPicPr>
        <xdr:cNvPr id="2370" name="Picture 16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371" name="Picture 9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372" name="Picture 9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373" name="Picture 10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374" name="Picture 10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375" name="Picture 10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376" name="Picture 10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377" name="Picture 10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378" name="Picture 10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379" name="Picture 10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380" name="Picture 10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381" name="Picture 10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382" name="Picture 10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383" name="Picture 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384" name="Picture 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385" name="Picture 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386" name="Picture 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387" name="Picture 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388" name="Picture 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389" name="Picture 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390" name="Picture 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391" name="Picture 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392" name="Picture 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393" name="Picture 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394" name="Picture 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395" name="Picture 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396" name="Picture 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397" name="Picture 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398" name="Picture 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399" name="Picture 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00" name="Picture 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01" name="Picture 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02" name="Picture 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03" name="Picture 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04" name="Picture 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05" name="Picture 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06" name="Picture 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07" name="Picture 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08" name="Picture 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09" name="Picture 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10" name="Picture 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11" name="Picture 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12" name="Picture 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13" name="Picture 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14" name="Picture 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15" name="Picture 14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16" name="Picture 14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17" name="Picture 14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18" name="Picture 14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19" name="Picture 14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20" name="Picture 14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21" name="Picture 14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22" name="Picture 14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23" name="Picture 15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24" name="Picture 15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25" name="Picture 15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26" name="Picture 15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27" name="Picture 15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28" name="Picture 15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29" name="Picture 15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30" name="Picture 15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31" name="Picture 15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32" name="Picture 15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33" name="Picture 16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34" name="Picture 16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35"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36"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37"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38"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39"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40"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41"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42"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43"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44"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45"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46"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47"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48"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49"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50"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51"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52"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53"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54"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55"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56"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57"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58"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59"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60"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61"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62"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63"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64"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65"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66"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67" name="Picture 9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68" name="Picture 9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69" name="Picture 10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70" name="Picture 10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71" name="Picture 10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72" name="Picture 10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73" name="Picture 10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74" name="Picture 10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75" name="Picture 10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76" name="Picture 10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77" name="Picture 10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78" name="Picture 10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79" name="Picture 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80" name="Picture 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81" name="Picture 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82" name="Picture 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83" name="Picture 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84" name="Picture 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85" name="Picture 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86" name="Picture 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87" name="Picture 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88" name="Picture 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89" name="Picture 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90" name="Picture 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91" name="Picture 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92" name="Picture 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93" name="Picture 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94" name="Picture 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95" name="Picture 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96" name="Picture 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97" name="Picture 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98" name="Picture 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99" name="Picture 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00" name="Picture 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01" name="Picture 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02" name="Picture 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03" name="Picture 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04" name="Picture 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05" name="Picture 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06" name="Picture 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07" name="Picture 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08" name="Picture 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09" name="Picture 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10" name="Picture 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11" name="Picture 14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12" name="Picture 14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13" name="Picture 14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14" name="Picture 14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15" name="Picture 14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16" name="Picture 14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17" name="Picture 14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18" name="Picture 14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19" name="Picture 15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20" name="Picture 15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21" name="Picture 15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22" name="Picture 15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23" name="Picture 15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24" name="Picture 15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25" name="Picture 15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26" name="Picture 15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27" name="Picture 15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28" name="Picture 15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29" name="Picture 16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30" name="Picture 16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31"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7880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32"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7880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33"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7880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34"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7880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35"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7880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36"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7880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37"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7880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38"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7880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39"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7880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40"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7880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41"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7880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42"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7880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43"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7880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44"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7880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45"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7880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46"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7880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47"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7880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48"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7880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49"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7880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50"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7880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51"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7880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52"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7880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53"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7880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54"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7880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55"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7880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56"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7880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57"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7880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58"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7880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59"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7880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60"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7880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61"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7880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62"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7880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63" name="Picture 9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64" name="Picture 9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65" name="Picture 10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66" name="Picture 10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67" name="Picture 10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68" name="Picture 10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69" name="Picture 10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70" name="Picture 10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71" name="Picture 10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72" name="Picture 10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73" name="Picture 10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74" name="Picture 10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75" name="Picture 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76" name="Picture 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77" name="Picture 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78" name="Picture 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79" name="Picture 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80" name="Picture 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81" name="Picture 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82" name="Picture 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83" name="Picture 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84" name="Picture 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85" name="Picture 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86" name="Picture 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87" name="Picture 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88" name="Picture 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89" name="Picture 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90" name="Picture 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91" name="Picture 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92" name="Picture 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93" name="Picture 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94" name="Picture 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95" name="Picture 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96" name="Picture 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97" name="Picture 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98" name="Picture 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99" name="Picture 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600" name="Picture 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601" name="Picture 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602" name="Picture 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603" name="Picture 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604" name="Picture 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605" name="Picture 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606" name="Picture 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607" name="Picture 14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608" name="Picture 14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609" name="Picture 14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610" name="Picture 14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611" name="Picture 14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612" name="Picture 14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613" name="Picture 14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614" name="Picture 14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615" name="Picture 15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616" name="Picture 15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617" name="Picture 15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618" name="Picture 15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619" name="Picture 15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620" name="Picture 15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621" name="Picture 15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622" name="Picture 15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623" name="Picture 15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624" name="Picture 15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625" name="Picture 16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626" name="Picture 16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10</xdr:row>
      <xdr:rowOff>0</xdr:rowOff>
    </xdr:from>
    <xdr:ext cx="7620" cy="7620"/>
    <xdr:pic>
      <xdr:nvPicPr>
        <xdr:cNvPr id="2627"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10</xdr:row>
      <xdr:rowOff>0</xdr:rowOff>
    </xdr:from>
    <xdr:ext cx="7620" cy="7620"/>
    <xdr:pic>
      <xdr:nvPicPr>
        <xdr:cNvPr id="2628"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10</xdr:row>
      <xdr:rowOff>0</xdr:rowOff>
    </xdr:from>
    <xdr:ext cx="7620" cy="7620"/>
    <xdr:pic>
      <xdr:nvPicPr>
        <xdr:cNvPr id="2629"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10</xdr:row>
      <xdr:rowOff>0</xdr:rowOff>
    </xdr:from>
    <xdr:ext cx="7620" cy="7620"/>
    <xdr:pic>
      <xdr:nvPicPr>
        <xdr:cNvPr id="2630"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10</xdr:row>
      <xdr:rowOff>0</xdr:rowOff>
    </xdr:from>
    <xdr:ext cx="7620" cy="7620"/>
    <xdr:pic>
      <xdr:nvPicPr>
        <xdr:cNvPr id="2631"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10</xdr:row>
      <xdr:rowOff>0</xdr:rowOff>
    </xdr:from>
    <xdr:ext cx="7620" cy="7620"/>
    <xdr:pic>
      <xdr:nvPicPr>
        <xdr:cNvPr id="2632"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10</xdr:row>
      <xdr:rowOff>0</xdr:rowOff>
    </xdr:from>
    <xdr:ext cx="7620" cy="7620"/>
    <xdr:pic>
      <xdr:nvPicPr>
        <xdr:cNvPr id="2633"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10</xdr:row>
      <xdr:rowOff>0</xdr:rowOff>
    </xdr:from>
    <xdr:ext cx="7620" cy="7620"/>
    <xdr:pic>
      <xdr:nvPicPr>
        <xdr:cNvPr id="2634"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10</xdr:row>
      <xdr:rowOff>0</xdr:rowOff>
    </xdr:from>
    <xdr:ext cx="7620" cy="7620"/>
    <xdr:pic>
      <xdr:nvPicPr>
        <xdr:cNvPr id="2635"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10</xdr:row>
      <xdr:rowOff>0</xdr:rowOff>
    </xdr:from>
    <xdr:ext cx="7620" cy="7620"/>
    <xdr:pic>
      <xdr:nvPicPr>
        <xdr:cNvPr id="2636"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10</xdr:row>
      <xdr:rowOff>0</xdr:rowOff>
    </xdr:from>
    <xdr:ext cx="7620" cy="7620"/>
    <xdr:pic>
      <xdr:nvPicPr>
        <xdr:cNvPr id="2637"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10</xdr:row>
      <xdr:rowOff>0</xdr:rowOff>
    </xdr:from>
    <xdr:ext cx="7620" cy="7620"/>
    <xdr:pic>
      <xdr:nvPicPr>
        <xdr:cNvPr id="2638"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10</xdr:row>
      <xdr:rowOff>0</xdr:rowOff>
    </xdr:from>
    <xdr:ext cx="7620" cy="7620"/>
    <xdr:pic>
      <xdr:nvPicPr>
        <xdr:cNvPr id="2639"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10</xdr:row>
      <xdr:rowOff>0</xdr:rowOff>
    </xdr:from>
    <xdr:ext cx="7620" cy="7620"/>
    <xdr:pic>
      <xdr:nvPicPr>
        <xdr:cNvPr id="2640"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10</xdr:row>
      <xdr:rowOff>0</xdr:rowOff>
    </xdr:from>
    <xdr:ext cx="7620" cy="7620"/>
    <xdr:pic>
      <xdr:nvPicPr>
        <xdr:cNvPr id="2641"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10</xdr:row>
      <xdr:rowOff>0</xdr:rowOff>
    </xdr:from>
    <xdr:ext cx="7620" cy="7620"/>
    <xdr:pic>
      <xdr:nvPicPr>
        <xdr:cNvPr id="2642"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10</xdr:row>
      <xdr:rowOff>0</xdr:rowOff>
    </xdr:from>
    <xdr:ext cx="7620" cy="7620"/>
    <xdr:pic>
      <xdr:nvPicPr>
        <xdr:cNvPr id="2643"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10</xdr:row>
      <xdr:rowOff>0</xdr:rowOff>
    </xdr:from>
    <xdr:ext cx="7620" cy="7620"/>
    <xdr:pic>
      <xdr:nvPicPr>
        <xdr:cNvPr id="2644"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10</xdr:row>
      <xdr:rowOff>0</xdr:rowOff>
    </xdr:from>
    <xdr:ext cx="7620" cy="7620"/>
    <xdr:pic>
      <xdr:nvPicPr>
        <xdr:cNvPr id="2645"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10</xdr:row>
      <xdr:rowOff>0</xdr:rowOff>
    </xdr:from>
    <xdr:ext cx="7620" cy="7620"/>
    <xdr:pic>
      <xdr:nvPicPr>
        <xdr:cNvPr id="2646"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10</xdr:row>
      <xdr:rowOff>0</xdr:rowOff>
    </xdr:from>
    <xdr:ext cx="7620" cy="7620"/>
    <xdr:pic>
      <xdr:nvPicPr>
        <xdr:cNvPr id="2647"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10</xdr:row>
      <xdr:rowOff>0</xdr:rowOff>
    </xdr:from>
    <xdr:ext cx="7620" cy="7620"/>
    <xdr:pic>
      <xdr:nvPicPr>
        <xdr:cNvPr id="2648"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10</xdr:row>
      <xdr:rowOff>0</xdr:rowOff>
    </xdr:from>
    <xdr:ext cx="7620" cy="7620"/>
    <xdr:pic>
      <xdr:nvPicPr>
        <xdr:cNvPr id="2649"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10</xdr:row>
      <xdr:rowOff>0</xdr:rowOff>
    </xdr:from>
    <xdr:ext cx="7620" cy="7620"/>
    <xdr:pic>
      <xdr:nvPicPr>
        <xdr:cNvPr id="2650"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10</xdr:row>
      <xdr:rowOff>0</xdr:rowOff>
    </xdr:from>
    <xdr:ext cx="7620" cy="7620"/>
    <xdr:pic>
      <xdr:nvPicPr>
        <xdr:cNvPr id="2651"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10</xdr:row>
      <xdr:rowOff>0</xdr:rowOff>
    </xdr:from>
    <xdr:ext cx="7620" cy="7620"/>
    <xdr:pic>
      <xdr:nvPicPr>
        <xdr:cNvPr id="2652"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10</xdr:row>
      <xdr:rowOff>0</xdr:rowOff>
    </xdr:from>
    <xdr:ext cx="7620" cy="7620"/>
    <xdr:pic>
      <xdr:nvPicPr>
        <xdr:cNvPr id="2653"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10</xdr:row>
      <xdr:rowOff>0</xdr:rowOff>
    </xdr:from>
    <xdr:ext cx="7620" cy="7620"/>
    <xdr:pic>
      <xdr:nvPicPr>
        <xdr:cNvPr id="2654"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10</xdr:row>
      <xdr:rowOff>0</xdr:rowOff>
    </xdr:from>
    <xdr:ext cx="7620" cy="7620"/>
    <xdr:pic>
      <xdr:nvPicPr>
        <xdr:cNvPr id="2655"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10</xdr:row>
      <xdr:rowOff>0</xdr:rowOff>
    </xdr:from>
    <xdr:ext cx="7620" cy="7620"/>
    <xdr:pic>
      <xdr:nvPicPr>
        <xdr:cNvPr id="2656"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10</xdr:row>
      <xdr:rowOff>0</xdr:rowOff>
    </xdr:from>
    <xdr:ext cx="7620" cy="7620"/>
    <xdr:pic>
      <xdr:nvPicPr>
        <xdr:cNvPr id="2657"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10</xdr:row>
      <xdr:rowOff>0</xdr:rowOff>
    </xdr:from>
    <xdr:ext cx="7620" cy="7620"/>
    <xdr:pic>
      <xdr:nvPicPr>
        <xdr:cNvPr id="2658"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3</xdr:row>
      <xdr:rowOff>0</xdr:rowOff>
    </xdr:from>
    <xdr:ext cx="7620" cy="7620"/>
    <xdr:pic>
      <xdr:nvPicPr>
        <xdr:cNvPr id="2659" name="Picture 9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3</xdr:row>
      <xdr:rowOff>0</xdr:rowOff>
    </xdr:from>
    <xdr:ext cx="7620" cy="7620"/>
    <xdr:pic>
      <xdr:nvPicPr>
        <xdr:cNvPr id="2660" name="Picture 9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3</xdr:row>
      <xdr:rowOff>0</xdr:rowOff>
    </xdr:from>
    <xdr:ext cx="7620" cy="7620"/>
    <xdr:pic>
      <xdr:nvPicPr>
        <xdr:cNvPr id="2661" name="Picture 10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3</xdr:row>
      <xdr:rowOff>0</xdr:rowOff>
    </xdr:from>
    <xdr:ext cx="7620" cy="7620"/>
    <xdr:pic>
      <xdr:nvPicPr>
        <xdr:cNvPr id="2662" name="Picture 10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3</xdr:row>
      <xdr:rowOff>0</xdr:rowOff>
    </xdr:from>
    <xdr:ext cx="7620" cy="7620"/>
    <xdr:pic>
      <xdr:nvPicPr>
        <xdr:cNvPr id="2663" name="Picture 10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3</xdr:row>
      <xdr:rowOff>0</xdr:rowOff>
    </xdr:from>
    <xdr:ext cx="7620" cy="7620"/>
    <xdr:pic>
      <xdr:nvPicPr>
        <xdr:cNvPr id="2664" name="Picture 10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3</xdr:row>
      <xdr:rowOff>0</xdr:rowOff>
    </xdr:from>
    <xdr:ext cx="7620" cy="7620"/>
    <xdr:pic>
      <xdr:nvPicPr>
        <xdr:cNvPr id="2665" name="Picture 10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3</xdr:row>
      <xdr:rowOff>0</xdr:rowOff>
    </xdr:from>
    <xdr:ext cx="7620" cy="7620"/>
    <xdr:pic>
      <xdr:nvPicPr>
        <xdr:cNvPr id="2666" name="Picture 10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3</xdr:row>
      <xdr:rowOff>0</xdr:rowOff>
    </xdr:from>
    <xdr:ext cx="7620" cy="7620"/>
    <xdr:pic>
      <xdr:nvPicPr>
        <xdr:cNvPr id="2667" name="Picture 10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3</xdr:row>
      <xdr:rowOff>0</xdr:rowOff>
    </xdr:from>
    <xdr:ext cx="7620" cy="7620"/>
    <xdr:pic>
      <xdr:nvPicPr>
        <xdr:cNvPr id="2668" name="Picture 10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3</xdr:row>
      <xdr:rowOff>0</xdr:rowOff>
    </xdr:from>
    <xdr:ext cx="7620" cy="7620"/>
    <xdr:pic>
      <xdr:nvPicPr>
        <xdr:cNvPr id="2669" name="Picture 10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3</xdr:row>
      <xdr:rowOff>0</xdr:rowOff>
    </xdr:from>
    <xdr:ext cx="7620" cy="7620"/>
    <xdr:pic>
      <xdr:nvPicPr>
        <xdr:cNvPr id="2670" name="Picture 10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3</xdr:row>
      <xdr:rowOff>0</xdr:rowOff>
    </xdr:from>
    <xdr:ext cx="7620" cy="7620"/>
    <xdr:pic>
      <xdr:nvPicPr>
        <xdr:cNvPr id="2671" name="Picture 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3</xdr:row>
      <xdr:rowOff>0</xdr:rowOff>
    </xdr:from>
    <xdr:ext cx="7620" cy="7620"/>
    <xdr:pic>
      <xdr:nvPicPr>
        <xdr:cNvPr id="2672" name="Picture 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3</xdr:row>
      <xdr:rowOff>0</xdr:rowOff>
    </xdr:from>
    <xdr:ext cx="7620" cy="7620"/>
    <xdr:pic>
      <xdr:nvPicPr>
        <xdr:cNvPr id="2673" name="Picture 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3</xdr:row>
      <xdr:rowOff>0</xdr:rowOff>
    </xdr:from>
    <xdr:ext cx="7620" cy="7620"/>
    <xdr:pic>
      <xdr:nvPicPr>
        <xdr:cNvPr id="2674" name="Picture 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3</xdr:row>
      <xdr:rowOff>0</xdr:rowOff>
    </xdr:from>
    <xdr:ext cx="7620" cy="7620"/>
    <xdr:pic>
      <xdr:nvPicPr>
        <xdr:cNvPr id="2675" name="Picture 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3</xdr:row>
      <xdr:rowOff>0</xdr:rowOff>
    </xdr:from>
    <xdr:ext cx="7620" cy="7620"/>
    <xdr:pic>
      <xdr:nvPicPr>
        <xdr:cNvPr id="2676" name="Picture 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3</xdr:row>
      <xdr:rowOff>0</xdr:rowOff>
    </xdr:from>
    <xdr:ext cx="7620" cy="7620"/>
    <xdr:pic>
      <xdr:nvPicPr>
        <xdr:cNvPr id="2677" name="Picture 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3</xdr:row>
      <xdr:rowOff>0</xdr:rowOff>
    </xdr:from>
    <xdr:ext cx="7620" cy="7620"/>
    <xdr:pic>
      <xdr:nvPicPr>
        <xdr:cNvPr id="2678" name="Picture 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3</xdr:row>
      <xdr:rowOff>0</xdr:rowOff>
    </xdr:from>
    <xdr:ext cx="7620" cy="7620"/>
    <xdr:pic>
      <xdr:nvPicPr>
        <xdr:cNvPr id="2679" name="Picture 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3</xdr:row>
      <xdr:rowOff>0</xdr:rowOff>
    </xdr:from>
    <xdr:ext cx="7620" cy="7620"/>
    <xdr:pic>
      <xdr:nvPicPr>
        <xdr:cNvPr id="2680" name="Picture 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3</xdr:row>
      <xdr:rowOff>0</xdr:rowOff>
    </xdr:from>
    <xdr:ext cx="7620" cy="7620"/>
    <xdr:pic>
      <xdr:nvPicPr>
        <xdr:cNvPr id="2681" name="Picture 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3</xdr:row>
      <xdr:rowOff>0</xdr:rowOff>
    </xdr:from>
    <xdr:ext cx="7620" cy="7620"/>
    <xdr:pic>
      <xdr:nvPicPr>
        <xdr:cNvPr id="2682" name="Picture 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3</xdr:row>
      <xdr:rowOff>0</xdr:rowOff>
    </xdr:from>
    <xdr:ext cx="7620" cy="7620"/>
    <xdr:pic>
      <xdr:nvPicPr>
        <xdr:cNvPr id="2683" name="Picture 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3</xdr:row>
      <xdr:rowOff>0</xdr:rowOff>
    </xdr:from>
    <xdr:ext cx="7620" cy="7620"/>
    <xdr:pic>
      <xdr:nvPicPr>
        <xdr:cNvPr id="2684" name="Picture 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3</xdr:row>
      <xdr:rowOff>0</xdr:rowOff>
    </xdr:from>
    <xdr:ext cx="7620" cy="7620"/>
    <xdr:pic>
      <xdr:nvPicPr>
        <xdr:cNvPr id="2685" name="Picture 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3</xdr:row>
      <xdr:rowOff>0</xdr:rowOff>
    </xdr:from>
    <xdr:ext cx="7620" cy="7620"/>
    <xdr:pic>
      <xdr:nvPicPr>
        <xdr:cNvPr id="2686" name="Picture 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3</xdr:row>
      <xdr:rowOff>0</xdr:rowOff>
    </xdr:from>
    <xdr:ext cx="7620" cy="7620"/>
    <xdr:pic>
      <xdr:nvPicPr>
        <xdr:cNvPr id="2687" name="Picture 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3</xdr:row>
      <xdr:rowOff>0</xdr:rowOff>
    </xdr:from>
    <xdr:ext cx="7620" cy="7620"/>
    <xdr:pic>
      <xdr:nvPicPr>
        <xdr:cNvPr id="2688" name="Picture 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3</xdr:row>
      <xdr:rowOff>0</xdr:rowOff>
    </xdr:from>
    <xdr:ext cx="7620" cy="7620"/>
    <xdr:pic>
      <xdr:nvPicPr>
        <xdr:cNvPr id="2689" name="Picture 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3</xdr:row>
      <xdr:rowOff>0</xdr:rowOff>
    </xdr:from>
    <xdr:ext cx="7620" cy="7620"/>
    <xdr:pic>
      <xdr:nvPicPr>
        <xdr:cNvPr id="2690" name="Picture 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3</xdr:row>
      <xdr:rowOff>0</xdr:rowOff>
    </xdr:from>
    <xdr:ext cx="7620" cy="7620"/>
    <xdr:pic>
      <xdr:nvPicPr>
        <xdr:cNvPr id="2691" name="Picture 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3</xdr:row>
      <xdr:rowOff>0</xdr:rowOff>
    </xdr:from>
    <xdr:ext cx="7620" cy="7620"/>
    <xdr:pic>
      <xdr:nvPicPr>
        <xdr:cNvPr id="2692" name="Picture 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3</xdr:row>
      <xdr:rowOff>0</xdr:rowOff>
    </xdr:from>
    <xdr:ext cx="7620" cy="7620"/>
    <xdr:pic>
      <xdr:nvPicPr>
        <xdr:cNvPr id="2693" name="Picture 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3</xdr:row>
      <xdr:rowOff>0</xdr:rowOff>
    </xdr:from>
    <xdr:ext cx="7620" cy="7620"/>
    <xdr:pic>
      <xdr:nvPicPr>
        <xdr:cNvPr id="2694" name="Picture 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3</xdr:row>
      <xdr:rowOff>0</xdr:rowOff>
    </xdr:from>
    <xdr:ext cx="7620" cy="7620"/>
    <xdr:pic>
      <xdr:nvPicPr>
        <xdr:cNvPr id="2695" name="Picture 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3</xdr:row>
      <xdr:rowOff>0</xdr:rowOff>
    </xdr:from>
    <xdr:ext cx="7620" cy="7620"/>
    <xdr:pic>
      <xdr:nvPicPr>
        <xdr:cNvPr id="2696" name="Picture 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3</xdr:row>
      <xdr:rowOff>0</xdr:rowOff>
    </xdr:from>
    <xdr:ext cx="7620" cy="7620"/>
    <xdr:pic>
      <xdr:nvPicPr>
        <xdr:cNvPr id="2697" name="Picture 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3</xdr:row>
      <xdr:rowOff>0</xdr:rowOff>
    </xdr:from>
    <xdr:ext cx="7620" cy="7620"/>
    <xdr:pic>
      <xdr:nvPicPr>
        <xdr:cNvPr id="2698" name="Picture 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3</xdr:row>
      <xdr:rowOff>0</xdr:rowOff>
    </xdr:from>
    <xdr:ext cx="7620" cy="7620"/>
    <xdr:pic>
      <xdr:nvPicPr>
        <xdr:cNvPr id="2699" name="Picture 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3</xdr:row>
      <xdr:rowOff>0</xdr:rowOff>
    </xdr:from>
    <xdr:ext cx="7620" cy="7620"/>
    <xdr:pic>
      <xdr:nvPicPr>
        <xdr:cNvPr id="2700" name="Picture 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3</xdr:row>
      <xdr:rowOff>0</xdr:rowOff>
    </xdr:from>
    <xdr:ext cx="7620" cy="7620"/>
    <xdr:pic>
      <xdr:nvPicPr>
        <xdr:cNvPr id="2701" name="Picture 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3</xdr:row>
      <xdr:rowOff>0</xdr:rowOff>
    </xdr:from>
    <xdr:ext cx="7620" cy="7620"/>
    <xdr:pic>
      <xdr:nvPicPr>
        <xdr:cNvPr id="2702" name="Picture 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3</xdr:row>
      <xdr:rowOff>0</xdr:rowOff>
    </xdr:from>
    <xdr:ext cx="7620" cy="7620"/>
    <xdr:pic>
      <xdr:nvPicPr>
        <xdr:cNvPr id="2703" name="Picture 14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3</xdr:row>
      <xdr:rowOff>0</xdr:rowOff>
    </xdr:from>
    <xdr:ext cx="7620" cy="7620"/>
    <xdr:pic>
      <xdr:nvPicPr>
        <xdr:cNvPr id="2704" name="Picture 14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3</xdr:row>
      <xdr:rowOff>0</xdr:rowOff>
    </xdr:from>
    <xdr:ext cx="7620" cy="7620"/>
    <xdr:pic>
      <xdr:nvPicPr>
        <xdr:cNvPr id="2705" name="Picture 14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3</xdr:row>
      <xdr:rowOff>0</xdr:rowOff>
    </xdr:from>
    <xdr:ext cx="7620" cy="7620"/>
    <xdr:pic>
      <xdr:nvPicPr>
        <xdr:cNvPr id="2706" name="Picture 14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3</xdr:row>
      <xdr:rowOff>0</xdr:rowOff>
    </xdr:from>
    <xdr:ext cx="7620" cy="7620"/>
    <xdr:pic>
      <xdr:nvPicPr>
        <xdr:cNvPr id="2707" name="Picture 14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3</xdr:row>
      <xdr:rowOff>0</xdr:rowOff>
    </xdr:from>
    <xdr:ext cx="7620" cy="7620"/>
    <xdr:pic>
      <xdr:nvPicPr>
        <xdr:cNvPr id="2708" name="Picture 14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3</xdr:row>
      <xdr:rowOff>0</xdr:rowOff>
    </xdr:from>
    <xdr:ext cx="7620" cy="7620"/>
    <xdr:pic>
      <xdr:nvPicPr>
        <xdr:cNvPr id="2709" name="Picture 14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3</xdr:row>
      <xdr:rowOff>0</xdr:rowOff>
    </xdr:from>
    <xdr:ext cx="7620" cy="7620"/>
    <xdr:pic>
      <xdr:nvPicPr>
        <xdr:cNvPr id="2710" name="Picture 14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3</xdr:row>
      <xdr:rowOff>0</xdr:rowOff>
    </xdr:from>
    <xdr:ext cx="7620" cy="7620"/>
    <xdr:pic>
      <xdr:nvPicPr>
        <xdr:cNvPr id="2711" name="Picture 15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3</xdr:row>
      <xdr:rowOff>0</xdr:rowOff>
    </xdr:from>
    <xdr:ext cx="7620" cy="7620"/>
    <xdr:pic>
      <xdr:nvPicPr>
        <xdr:cNvPr id="2712" name="Picture 15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3</xdr:row>
      <xdr:rowOff>0</xdr:rowOff>
    </xdr:from>
    <xdr:ext cx="7620" cy="7620"/>
    <xdr:pic>
      <xdr:nvPicPr>
        <xdr:cNvPr id="2713" name="Picture 15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3</xdr:row>
      <xdr:rowOff>0</xdr:rowOff>
    </xdr:from>
    <xdr:ext cx="7620" cy="7620"/>
    <xdr:pic>
      <xdr:nvPicPr>
        <xdr:cNvPr id="2714" name="Picture 15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3</xdr:row>
      <xdr:rowOff>0</xdr:rowOff>
    </xdr:from>
    <xdr:ext cx="7620" cy="7620"/>
    <xdr:pic>
      <xdr:nvPicPr>
        <xdr:cNvPr id="2715" name="Picture 15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3</xdr:row>
      <xdr:rowOff>0</xdr:rowOff>
    </xdr:from>
    <xdr:ext cx="7620" cy="7620"/>
    <xdr:pic>
      <xdr:nvPicPr>
        <xdr:cNvPr id="2716" name="Picture 15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3</xdr:row>
      <xdr:rowOff>0</xdr:rowOff>
    </xdr:from>
    <xdr:ext cx="7620" cy="7620"/>
    <xdr:pic>
      <xdr:nvPicPr>
        <xdr:cNvPr id="2717" name="Picture 15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3</xdr:row>
      <xdr:rowOff>0</xdr:rowOff>
    </xdr:from>
    <xdr:ext cx="7620" cy="7620"/>
    <xdr:pic>
      <xdr:nvPicPr>
        <xdr:cNvPr id="2718" name="Picture 15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3</xdr:row>
      <xdr:rowOff>0</xdr:rowOff>
    </xdr:from>
    <xdr:ext cx="7620" cy="7620"/>
    <xdr:pic>
      <xdr:nvPicPr>
        <xdr:cNvPr id="2719" name="Picture 15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3</xdr:row>
      <xdr:rowOff>0</xdr:rowOff>
    </xdr:from>
    <xdr:ext cx="7620" cy="7620"/>
    <xdr:pic>
      <xdr:nvPicPr>
        <xdr:cNvPr id="2720" name="Picture 15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3</xdr:row>
      <xdr:rowOff>0</xdr:rowOff>
    </xdr:from>
    <xdr:ext cx="7620" cy="7620"/>
    <xdr:pic>
      <xdr:nvPicPr>
        <xdr:cNvPr id="2721" name="Picture 16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3</xdr:row>
      <xdr:rowOff>0</xdr:rowOff>
    </xdr:from>
    <xdr:ext cx="7620" cy="7620"/>
    <xdr:pic>
      <xdr:nvPicPr>
        <xdr:cNvPr id="2722" name="Picture 16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9</xdr:col>
      <xdr:colOff>0</xdr:colOff>
      <xdr:row>1</xdr:row>
      <xdr:rowOff>0</xdr:rowOff>
    </xdr:from>
    <xdr:to>
      <xdr:col>9</xdr:col>
      <xdr:colOff>7620</xdr:colOff>
      <xdr:row>1</xdr:row>
      <xdr:rowOff>7620</xdr:rowOff>
    </xdr:to>
    <xdr:pic>
      <xdr:nvPicPr>
        <xdr:cNvPr id="2723"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724"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725"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726"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727"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728"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729"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730"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731"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732"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733"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734"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735"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736"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737"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738"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739"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740"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741"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742"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743"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744"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745"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746"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747"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748"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749"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750"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751"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752"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753"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754"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755" name="Picture 9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756" name="Picture 9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757" name="Picture 10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758" name="Picture 10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759" name="Picture 10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760" name="Picture 10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761" name="Picture 10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762" name="Picture 10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763" name="Picture 10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764" name="Picture 10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765" name="Picture 10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766" name="Picture 10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767" name="Picture 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768" name="Picture 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769" name="Picture 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770" name="Picture 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771" name="Picture 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772" name="Picture 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773" name="Picture 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774" name="Picture 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775" name="Picture 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776" name="Picture 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777" name="Picture 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778" name="Picture 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779" name="Picture 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780" name="Picture 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781" name="Picture 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782" name="Picture 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783" name="Picture 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784" name="Picture 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785" name="Picture 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786" name="Picture 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787" name="Picture 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788" name="Picture 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789" name="Picture 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790" name="Picture 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791" name="Picture 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792" name="Picture 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793" name="Picture 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794" name="Picture 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795" name="Picture 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796" name="Picture 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797" name="Picture 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798" name="Picture 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799" name="Picture 14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800" name="Picture 14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801" name="Picture 14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802" name="Picture 14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803" name="Picture 14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804" name="Picture 14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805" name="Picture 14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806" name="Picture 14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807" name="Picture 15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808" name="Picture 15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809" name="Picture 15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810" name="Picture 15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811" name="Picture 15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812" name="Picture 15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813" name="Picture 15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814" name="Picture 15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815" name="Picture 15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816" name="Picture 15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817" name="Picture 16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818" name="Picture 16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819" name="Picture 11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820" name="Picture 11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821" name="Picture 11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822" name="Picture 11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823" name="Picture 11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824" name="Picture 11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825" name="Picture 11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826" name="Picture 11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827" name="Picture 11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828" name="Picture 11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829" name="Picture 11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830" name="Picture 11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831" name="Picture 11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832" name="Picture 11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833" name="Picture 11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834" name="Picture 11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835" name="Picture 11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836" name="Picture 11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837" name="Picture 11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838" name="Picture 11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839" name="Picture 11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840" name="Picture 11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841" name="Picture 11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842" name="Picture 11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843" name="Picture 11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844" name="Picture 11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845" name="Picture 11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846" name="Picture 11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847" name="Picture 11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848" name="Picture 11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849" name="Picture 11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850" name="Picture 11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851"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852"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853"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854"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855"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856"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857"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858"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859"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860"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861"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862"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863"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864"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865"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866"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867"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868"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869"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870"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871"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872"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873"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874"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875"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876"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877"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878"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879"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880"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881"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882"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883"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884"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885"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886"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887"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888"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889"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890"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891"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892"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893"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894"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895"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896"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897"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898"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899"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900"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901"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902"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903"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904"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905"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906"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907"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908"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909"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910"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911"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912"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913"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914"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915"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916"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917"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918"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919"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920"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921"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922"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923"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924"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925"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926"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927"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928"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929"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930"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931"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932"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933"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934"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935"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936"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937"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938"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939"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940"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941"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942"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943"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944"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945"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9</xdr:col>
      <xdr:colOff>7620</xdr:colOff>
      <xdr:row>1</xdr:row>
      <xdr:rowOff>7620</xdr:rowOff>
    </xdr:to>
    <xdr:pic>
      <xdr:nvPicPr>
        <xdr:cNvPr id="2946"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59"/>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0</xdr:rowOff>
    </xdr:from>
    <xdr:to>
      <xdr:col>0</xdr:col>
      <xdr:colOff>9525</xdr:colOff>
      <xdr:row>4</xdr:row>
      <xdr:rowOff>9525</xdr:rowOff>
    </xdr:to>
    <xdr:pic>
      <xdr:nvPicPr>
        <xdr:cNvPr id="2947" name="Picture 98" descr="s"/>
        <xdr:cNvPicPr>
          <a:picLocks noChangeAspect="1" noChangeArrowheads="1"/>
        </xdr:cNvPicPr>
      </xdr:nvPicPr>
      <xdr:blipFill>
        <a:blip xmlns:r="http://schemas.openxmlformats.org/officeDocument/2006/relationships" r:embed="rId1"/>
        <a:srcRect/>
        <a:stretch>
          <a:fillRect/>
        </a:stretch>
      </xdr:blipFill>
      <xdr:spPr bwMode="auto">
        <a:xfrm>
          <a:off x="0" y="1600200"/>
          <a:ext cx="9525" cy="9525"/>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9525</xdr:colOff>
      <xdr:row>4</xdr:row>
      <xdr:rowOff>9525</xdr:rowOff>
    </xdr:to>
    <xdr:pic>
      <xdr:nvPicPr>
        <xdr:cNvPr id="2948" name="Picture 99" descr="s"/>
        <xdr:cNvPicPr>
          <a:picLocks noChangeAspect="1" noChangeArrowheads="1"/>
        </xdr:cNvPicPr>
      </xdr:nvPicPr>
      <xdr:blipFill>
        <a:blip xmlns:r="http://schemas.openxmlformats.org/officeDocument/2006/relationships" r:embed="rId1"/>
        <a:srcRect/>
        <a:stretch>
          <a:fillRect/>
        </a:stretch>
      </xdr:blipFill>
      <xdr:spPr bwMode="auto">
        <a:xfrm>
          <a:off x="0" y="1600200"/>
          <a:ext cx="9525" cy="9525"/>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9525</xdr:colOff>
      <xdr:row>4</xdr:row>
      <xdr:rowOff>9525</xdr:rowOff>
    </xdr:to>
    <xdr:pic>
      <xdr:nvPicPr>
        <xdr:cNvPr id="2949" name="Picture 100" descr="s"/>
        <xdr:cNvPicPr>
          <a:picLocks noChangeAspect="1" noChangeArrowheads="1"/>
        </xdr:cNvPicPr>
      </xdr:nvPicPr>
      <xdr:blipFill>
        <a:blip xmlns:r="http://schemas.openxmlformats.org/officeDocument/2006/relationships" r:embed="rId1"/>
        <a:srcRect/>
        <a:stretch>
          <a:fillRect/>
        </a:stretch>
      </xdr:blipFill>
      <xdr:spPr bwMode="auto">
        <a:xfrm>
          <a:off x="0" y="1600200"/>
          <a:ext cx="9525" cy="9525"/>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9525</xdr:colOff>
      <xdr:row>4</xdr:row>
      <xdr:rowOff>9525</xdr:rowOff>
    </xdr:to>
    <xdr:pic>
      <xdr:nvPicPr>
        <xdr:cNvPr id="2950" name="Picture 101" descr="s"/>
        <xdr:cNvPicPr>
          <a:picLocks noChangeAspect="1" noChangeArrowheads="1"/>
        </xdr:cNvPicPr>
      </xdr:nvPicPr>
      <xdr:blipFill>
        <a:blip xmlns:r="http://schemas.openxmlformats.org/officeDocument/2006/relationships" r:embed="rId1"/>
        <a:srcRect/>
        <a:stretch>
          <a:fillRect/>
        </a:stretch>
      </xdr:blipFill>
      <xdr:spPr bwMode="auto">
        <a:xfrm>
          <a:off x="0" y="1600200"/>
          <a:ext cx="9525" cy="9525"/>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9525</xdr:colOff>
      <xdr:row>4</xdr:row>
      <xdr:rowOff>9525</xdr:rowOff>
    </xdr:to>
    <xdr:pic>
      <xdr:nvPicPr>
        <xdr:cNvPr id="2951" name="Picture 102" descr="s"/>
        <xdr:cNvPicPr>
          <a:picLocks noChangeAspect="1" noChangeArrowheads="1"/>
        </xdr:cNvPicPr>
      </xdr:nvPicPr>
      <xdr:blipFill>
        <a:blip xmlns:r="http://schemas.openxmlformats.org/officeDocument/2006/relationships" r:embed="rId1"/>
        <a:srcRect/>
        <a:stretch>
          <a:fillRect/>
        </a:stretch>
      </xdr:blipFill>
      <xdr:spPr bwMode="auto">
        <a:xfrm>
          <a:off x="0" y="1600200"/>
          <a:ext cx="9525" cy="9525"/>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9525</xdr:colOff>
      <xdr:row>4</xdr:row>
      <xdr:rowOff>9525</xdr:rowOff>
    </xdr:to>
    <xdr:pic>
      <xdr:nvPicPr>
        <xdr:cNvPr id="2952" name="Picture 103" descr="s"/>
        <xdr:cNvPicPr>
          <a:picLocks noChangeAspect="1" noChangeArrowheads="1"/>
        </xdr:cNvPicPr>
      </xdr:nvPicPr>
      <xdr:blipFill>
        <a:blip xmlns:r="http://schemas.openxmlformats.org/officeDocument/2006/relationships" r:embed="rId1"/>
        <a:srcRect/>
        <a:stretch>
          <a:fillRect/>
        </a:stretch>
      </xdr:blipFill>
      <xdr:spPr bwMode="auto">
        <a:xfrm>
          <a:off x="0" y="1600200"/>
          <a:ext cx="9525" cy="9525"/>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9525</xdr:colOff>
      <xdr:row>4</xdr:row>
      <xdr:rowOff>9525</xdr:rowOff>
    </xdr:to>
    <xdr:pic>
      <xdr:nvPicPr>
        <xdr:cNvPr id="2953" name="Picture 104" descr="s"/>
        <xdr:cNvPicPr>
          <a:picLocks noChangeAspect="1" noChangeArrowheads="1"/>
        </xdr:cNvPicPr>
      </xdr:nvPicPr>
      <xdr:blipFill>
        <a:blip xmlns:r="http://schemas.openxmlformats.org/officeDocument/2006/relationships" r:embed="rId1"/>
        <a:srcRect/>
        <a:stretch>
          <a:fillRect/>
        </a:stretch>
      </xdr:blipFill>
      <xdr:spPr bwMode="auto">
        <a:xfrm>
          <a:off x="0" y="1600200"/>
          <a:ext cx="9525" cy="9525"/>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9525</xdr:colOff>
      <xdr:row>4</xdr:row>
      <xdr:rowOff>9525</xdr:rowOff>
    </xdr:to>
    <xdr:pic>
      <xdr:nvPicPr>
        <xdr:cNvPr id="2954" name="Picture 105" descr="s"/>
        <xdr:cNvPicPr>
          <a:picLocks noChangeAspect="1" noChangeArrowheads="1"/>
        </xdr:cNvPicPr>
      </xdr:nvPicPr>
      <xdr:blipFill>
        <a:blip xmlns:r="http://schemas.openxmlformats.org/officeDocument/2006/relationships" r:embed="rId1"/>
        <a:srcRect/>
        <a:stretch>
          <a:fillRect/>
        </a:stretch>
      </xdr:blipFill>
      <xdr:spPr bwMode="auto">
        <a:xfrm>
          <a:off x="0" y="1600200"/>
          <a:ext cx="9525" cy="9525"/>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9525</xdr:colOff>
      <xdr:row>4</xdr:row>
      <xdr:rowOff>9525</xdr:rowOff>
    </xdr:to>
    <xdr:pic>
      <xdr:nvPicPr>
        <xdr:cNvPr id="2955" name="Picture 106" descr="s"/>
        <xdr:cNvPicPr>
          <a:picLocks noChangeAspect="1" noChangeArrowheads="1"/>
        </xdr:cNvPicPr>
      </xdr:nvPicPr>
      <xdr:blipFill>
        <a:blip xmlns:r="http://schemas.openxmlformats.org/officeDocument/2006/relationships" r:embed="rId1"/>
        <a:srcRect/>
        <a:stretch>
          <a:fillRect/>
        </a:stretch>
      </xdr:blipFill>
      <xdr:spPr bwMode="auto">
        <a:xfrm>
          <a:off x="0" y="1600200"/>
          <a:ext cx="9525" cy="9525"/>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9525</xdr:colOff>
      <xdr:row>4</xdr:row>
      <xdr:rowOff>9525</xdr:rowOff>
    </xdr:to>
    <xdr:pic>
      <xdr:nvPicPr>
        <xdr:cNvPr id="2956" name="Picture 107" descr="s"/>
        <xdr:cNvPicPr>
          <a:picLocks noChangeAspect="1" noChangeArrowheads="1"/>
        </xdr:cNvPicPr>
      </xdr:nvPicPr>
      <xdr:blipFill>
        <a:blip xmlns:r="http://schemas.openxmlformats.org/officeDocument/2006/relationships" r:embed="rId1"/>
        <a:srcRect/>
        <a:stretch>
          <a:fillRect/>
        </a:stretch>
      </xdr:blipFill>
      <xdr:spPr bwMode="auto">
        <a:xfrm>
          <a:off x="0" y="1600200"/>
          <a:ext cx="9525" cy="9525"/>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9525</xdr:colOff>
      <xdr:row>4</xdr:row>
      <xdr:rowOff>9525</xdr:rowOff>
    </xdr:to>
    <xdr:pic>
      <xdr:nvPicPr>
        <xdr:cNvPr id="2957" name="Picture 108" descr="s"/>
        <xdr:cNvPicPr>
          <a:picLocks noChangeAspect="1" noChangeArrowheads="1"/>
        </xdr:cNvPicPr>
      </xdr:nvPicPr>
      <xdr:blipFill>
        <a:blip xmlns:r="http://schemas.openxmlformats.org/officeDocument/2006/relationships" r:embed="rId1"/>
        <a:srcRect/>
        <a:stretch>
          <a:fillRect/>
        </a:stretch>
      </xdr:blipFill>
      <xdr:spPr bwMode="auto">
        <a:xfrm>
          <a:off x="0" y="1600200"/>
          <a:ext cx="9525" cy="9525"/>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9525</xdr:colOff>
      <xdr:row>4</xdr:row>
      <xdr:rowOff>9525</xdr:rowOff>
    </xdr:to>
    <xdr:pic>
      <xdr:nvPicPr>
        <xdr:cNvPr id="2958" name="Picture 109" descr="s"/>
        <xdr:cNvPicPr>
          <a:picLocks noChangeAspect="1" noChangeArrowheads="1"/>
        </xdr:cNvPicPr>
      </xdr:nvPicPr>
      <xdr:blipFill>
        <a:blip xmlns:r="http://schemas.openxmlformats.org/officeDocument/2006/relationships" r:embed="rId1"/>
        <a:srcRect/>
        <a:stretch>
          <a:fillRect/>
        </a:stretch>
      </xdr:blipFill>
      <xdr:spPr bwMode="auto">
        <a:xfrm>
          <a:off x="0" y="1600200"/>
          <a:ext cx="9525" cy="9525"/>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9525</xdr:colOff>
      <xdr:row>4</xdr:row>
      <xdr:rowOff>9525</xdr:rowOff>
    </xdr:to>
    <xdr:pic>
      <xdr:nvPicPr>
        <xdr:cNvPr id="2959" name="Picture 110" descr="s"/>
        <xdr:cNvPicPr>
          <a:picLocks noChangeAspect="1" noChangeArrowheads="1"/>
        </xdr:cNvPicPr>
      </xdr:nvPicPr>
      <xdr:blipFill>
        <a:blip xmlns:r="http://schemas.openxmlformats.org/officeDocument/2006/relationships" r:embed="rId1"/>
        <a:srcRect/>
        <a:stretch>
          <a:fillRect/>
        </a:stretch>
      </xdr:blipFill>
      <xdr:spPr bwMode="auto">
        <a:xfrm>
          <a:off x="0" y="1600200"/>
          <a:ext cx="9525" cy="9525"/>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9525</xdr:colOff>
      <xdr:row>4</xdr:row>
      <xdr:rowOff>9525</xdr:rowOff>
    </xdr:to>
    <xdr:pic>
      <xdr:nvPicPr>
        <xdr:cNvPr id="2960" name="Picture 111" descr="s"/>
        <xdr:cNvPicPr>
          <a:picLocks noChangeAspect="1" noChangeArrowheads="1"/>
        </xdr:cNvPicPr>
      </xdr:nvPicPr>
      <xdr:blipFill>
        <a:blip xmlns:r="http://schemas.openxmlformats.org/officeDocument/2006/relationships" r:embed="rId1"/>
        <a:srcRect/>
        <a:stretch>
          <a:fillRect/>
        </a:stretch>
      </xdr:blipFill>
      <xdr:spPr bwMode="auto">
        <a:xfrm>
          <a:off x="0" y="1600200"/>
          <a:ext cx="9525" cy="9525"/>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9525</xdr:colOff>
      <xdr:row>4</xdr:row>
      <xdr:rowOff>9525</xdr:rowOff>
    </xdr:to>
    <xdr:pic>
      <xdr:nvPicPr>
        <xdr:cNvPr id="2961" name="Picture 112" descr="s"/>
        <xdr:cNvPicPr>
          <a:picLocks noChangeAspect="1" noChangeArrowheads="1"/>
        </xdr:cNvPicPr>
      </xdr:nvPicPr>
      <xdr:blipFill>
        <a:blip xmlns:r="http://schemas.openxmlformats.org/officeDocument/2006/relationships" r:embed="rId1"/>
        <a:srcRect/>
        <a:stretch>
          <a:fillRect/>
        </a:stretch>
      </xdr:blipFill>
      <xdr:spPr bwMode="auto">
        <a:xfrm>
          <a:off x="0" y="1600200"/>
          <a:ext cx="9525" cy="9525"/>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9525</xdr:colOff>
      <xdr:row>4</xdr:row>
      <xdr:rowOff>9525</xdr:rowOff>
    </xdr:to>
    <xdr:pic>
      <xdr:nvPicPr>
        <xdr:cNvPr id="2962" name="Picture 113" descr="s"/>
        <xdr:cNvPicPr>
          <a:picLocks noChangeAspect="1" noChangeArrowheads="1"/>
        </xdr:cNvPicPr>
      </xdr:nvPicPr>
      <xdr:blipFill>
        <a:blip xmlns:r="http://schemas.openxmlformats.org/officeDocument/2006/relationships" r:embed="rId1"/>
        <a:srcRect/>
        <a:stretch>
          <a:fillRect/>
        </a:stretch>
      </xdr:blipFill>
      <xdr:spPr bwMode="auto">
        <a:xfrm>
          <a:off x="0" y="1600200"/>
          <a:ext cx="9525" cy="9525"/>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9525</xdr:colOff>
      <xdr:row>4</xdr:row>
      <xdr:rowOff>9525</xdr:rowOff>
    </xdr:to>
    <xdr:pic>
      <xdr:nvPicPr>
        <xdr:cNvPr id="2963" name="Picture 114" descr="s"/>
        <xdr:cNvPicPr>
          <a:picLocks noChangeAspect="1" noChangeArrowheads="1"/>
        </xdr:cNvPicPr>
      </xdr:nvPicPr>
      <xdr:blipFill>
        <a:blip xmlns:r="http://schemas.openxmlformats.org/officeDocument/2006/relationships" r:embed="rId1"/>
        <a:srcRect/>
        <a:stretch>
          <a:fillRect/>
        </a:stretch>
      </xdr:blipFill>
      <xdr:spPr bwMode="auto">
        <a:xfrm>
          <a:off x="0" y="1600200"/>
          <a:ext cx="9525" cy="9525"/>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9525</xdr:colOff>
      <xdr:row>4</xdr:row>
      <xdr:rowOff>9525</xdr:rowOff>
    </xdr:to>
    <xdr:pic>
      <xdr:nvPicPr>
        <xdr:cNvPr id="2964" name="Picture 115" descr="s"/>
        <xdr:cNvPicPr>
          <a:picLocks noChangeAspect="1" noChangeArrowheads="1"/>
        </xdr:cNvPicPr>
      </xdr:nvPicPr>
      <xdr:blipFill>
        <a:blip xmlns:r="http://schemas.openxmlformats.org/officeDocument/2006/relationships" r:embed="rId1"/>
        <a:srcRect/>
        <a:stretch>
          <a:fillRect/>
        </a:stretch>
      </xdr:blipFill>
      <xdr:spPr bwMode="auto">
        <a:xfrm>
          <a:off x="0" y="1600200"/>
          <a:ext cx="9525" cy="9525"/>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9525</xdr:colOff>
      <xdr:row>4</xdr:row>
      <xdr:rowOff>9525</xdr:rowOff>
    </xdr:to>
    <xdr:pic>
      <xdr:nvPicPr>
        <xdr:cNvPr id="2965" name="Picture 116" descr="s"/>
        <xdr:cNvPicPr>
          <a:picLocks noChangeAspect="1" noChangeArrowheads="1"/>
        </xdr:cNvPicPr>
      </xdr:nvPicPr>
      <xdr:blipFill>
        <a:blip xmlns:r="http://schemas.openxmlformats.org/officeDocument/2006/relationships" r:embed="rId1"/>
        <a:srcRect/>
        <a:stretch>
          <a:fillRect/>
        </a:stretch>
      </xdr:blipFill>
      <xdr:spPr bwMode="auto">
        <a:xfrm>
          <a:off x="0" y="1600200"/>
          <a:ext cx="9525" cy="9525"/>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9525</xdr:colOff>
      <xdr:row>4</xdr:row>
      <xdr:rowOff>9525</xdr:rowOff>
    </xdr:to>
    <xdr:pic>
      <xdr:nvPicPr>
        <xdr:cNvPr id="2966" name="Picture 117" descr="s"/>
        <xdr:cNvPicPr>
          <a:picLocks noChangeAspect="1" noChangeArrowheads="1"/>
        </xdr:cNvPicPr>
      </xdr:nvPicPr>
      <xdr:blipFill>
        <a:blip xmlns:r="http://schemas.openxmlformats.org/officeDocument/2006/relationships" r:embed="rId1"/>
        <a:srcRect/>
        <a:stretch>
          <a:fillRect/>
        </a:stretch>
      </xdr:blipFill>
      <xdr:spPr bwMode="auto">
        <a:xfrm>
          <a:off x="0" y="1600200"/>
          <a:ext cx="9525" cy="9525"/>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9525</xdr:colOff>
      <xdr:row>4</xdr:row>
      <xdr:rowOff>9525</xdr:rowOff>
    </xdr:to>
    <xdr:pic>
      <xdr:nvPicPr>
        <xdr:cNvPr id="2967" name="Picture 118" descr="s"/>
        <xdr:cNvPicPr>
          <a:picLocks noChangeAspect="1" noChangeArrowheads="1"/>
        </xdr:cNvPicPr>
      </xdr:nvPicPr>
      <xdr:blipFill>
        <a:blip xmlns:r="http://schemas.openxmlformats.org/officeDocument/2006/relationships" r:embed="rId1"/>
        <a:srcRect/>
        <a:stretch>
          <a:fillRect/>
        </a:stretch>
      </xdr:blipFill>
      <xdr:spPr bwMode="auto">
        <a:xfrm>
          <a:off x="0" y="1600200"/>
          <a:ext cx="9525" cy="9525"/>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9525</xdr:colOff>
      <xdr:row>4</xdr:row>
      <xdr:rowOff>9525</xdr:rowOff>
    </xdr:to>
    <xdr:pic>
      <xdr:nvPicPr>
        <xdr:cNvPr id="2968" name="Picture 119" descr="s"/>
        <xdr:cNvPicPr>
          <a:picLocks noChangeAspect="1" noChangeArrowheads="1"/>
        </xdr:cNvPicPr>
      </xdr:nvPicPr>
      <xdr:blipFill>
        <a:blip xmlns:r="http://schemas.openxmlformats.org/officeDocument/2006/relationships" r:embed="rId1"/>
        <a:srcRect/>
        <a:stretch>
          <a:fillRect/>
        </a:stretch>
      </xdr:blipFill>
      <xdr:spPr bwMode="auto">
        <a:xfrm>
          <a:off x="0" y="1600200"/>
          <a:ext cx="9525" cy="9525"/>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9525</xdr:colOff>
      <xdr:row>4</xdr:row>
      <xdr:rowOff>9525</xdr:rowOff>
    </xdr:to>
    <xdr:pic>
      <xdr:nvPicPr>
        <xdr:cNvPr id="2969" name="Picture 120" descr="s"/>
        <xdr:cNvPicPr>
          <a:picLocks noChangeAspect="1" noChangeArrowheads="1"/>
        </xdr:cNvPicPr>
      </xdr:nvPicPr>
      <xdr:blipFill>
        <a:blip xmlns:r="http://schemas.openxmlformats.org/officeDocument/2006/relationships" r:embed="rId1"/>
        <a:srcRect/>
        <a:stretch>
          <a:fillRect/>
        </a:stretch>
      </xdr:blipFill>
      <xdr:spPr bwMode="auto">
        <a:xfrm>
          <a:off x="0" y="1600200"/>
          <a:ext cx="9525" cy="9525"/>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9525</xdr:colOff>
      <xdr:row>4</xdr:row>
      <xdr:rowOff>9525</xdr:rowOff>
    </xdr:to>
    <xdr:pic>
      <xdr:nvPicPr>
        <xdr:cNvPr id="2970" name="Picture 121" descr="s"/>
        <xdr:cNvPicPr>
          <a:picLocks noChangeAspect="1" noChangeArrowheads="1"/>
        </xdr:cNvPicPr>
      </xdr:nvPicPr>
      <xdr:blipFill>
        <a:blip xmlns:r="http://schemas.openxmlformats.org/officeDocument/2006/relationships" r:embed="rId1"/>
        <a:srcRect/>
        <a:stretch>
          <a:fillRect/>
        </a:stretch>
      </xdr:blipFill>
      <xdr:spPr bwMode="auto">
        <a:xfrm>
          <a:off x="0" y="1600200"/>
          <a:ext cx="9525" cy="9525"/>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9525</xdr:colOff>
      <xdr:row>4</xdr:row>
      <xdr:rowOff>9525</xdr:rowOff>
    </xdr:to>
    <xdr:pic>
      <xdr:nvPicPr>
        <xdr:cNvPr id="2971" name="Picture 122" descr="s"/>
        <xdr:cNvPicPr>
          <a:picLocks noChangeAspect="1" noChangeArrowheads="1"/>
        </xdr:cNvPicPr>
      </xdr:nvPicPr>
      <xdr:blipFill>
        <a:blip xmlns:r="http://schemas.openxmlformats.org/officeDocument/2006/relationships" r:embed="rId1"/>
        <a:srcRect/>
        <a:stretch>
          <a:fillRect/>
        </a:stretch>
      </xdr:blipFill>
      <xdr:spPr bwMode="auto">
        <a:xfrm>
          <a:off x="0" y="1600200"/>
          <a:ext cx="9525" cy="9525"/>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9525</xdr:colOff>
      <xdr:row>4</xdr:row>
      <xdr:rowOff>9525</xdr:rowOff>
    </xdr:to>
    <xdr:pic>
      <xdr:nvPicPr>
        <xdr:cNvPr id="2972" name="Picture 123" descr="s"/>
        <xdr:cNvPicPr>
          <a:picLocks noChangeAspect="1" noChangeArrowheads="1"/>
        </xdr:cNvPicPr>
      </xdr:nvPicPr>
      <xdr:blipFill>
        <a:blip xmlns:r="http://schemas.openxmlformats.org/officeDocument/2006/relationships" r:embed="rId1"/>
        <a:srcRect/>
        <a:stretch>
          <a:fillRect/>
        </a:stretch>
      </xdr:blipFill>
      <xdr:spPr bwMode="auto">
        <a:xfrm>
          <a:off x="0" y="1600200"/>
          <a:ext cx="9525" cy="9525"/>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9525</xdr:colOff>
      <xdr:row>4</xdr:row>
      <xdr:rowOff>9525</xdr:rowOff>
    </xdr:to>
    <xdr:pic>
      <xdr:nvPicPr>
        <xdr:cNvPr id="2973" name="Picture 124" descr="s"/>
        <xdr:cNvPicPr>
          <a:picLocks noChangeAspect="1" noChangeArrowheads="1"/>
        </xdr:cNvPicPr>
      </xdr:nvPicPr>
      <xdr:blipFill>
        <a:blip xmlns:r="http://schemas.openxmlformats.org/officeDocument/2006/relationships" r:embed="rId1"/>
        <a:srcRect/>
        <a:stretch>
          <a:fillRect/>
        </a:stretch>
      </xdr:blipFill>
      <xdr:spPr bwMode="auto">
        <a:xfrm>
          <a:off x="0" y="1600200"/>
          <a:ext cx="9525" cy="9525"/>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9525</xdr:colOff>
      <xdr:row>4</xdr:row>
      <xdr:rowOff>9525</xdr:rowOff>
    </xdr:to>
    <xdr:pic>
      <xdr:nvPicPr>
        <xdr:cNvPr id="2974" name="Picture 125" descr="s"/>
        <xdr:cNvPicPr>
          <a:picLocks noChangeAspect="1" noChangeArrowheads="1"/>
        </xdr:cNvPicPr>
      </xdr:nvPicPr>
      <xdr:blipFill>
        <a:blip xmlns:r="http://schemas.openxmlformats.org/officeDocument/2006/relationships" r:embed="rId1"/>
        <a:srcRect/>
        <a:stretch>
          <a:fillRect/>
        </a:stretch>
      </xdr:blipFill>
      <xdr:spPr bwMode="auto">
        <a:xfrm>
          <a:off x="0" y="1600200"/>
          <a:ext cx="9525" cy="9525"/>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9525</xdr:colOff>
      <xdr:row>4</xdr:row>
      <xdr:rowOff>9525</xdr:rowOff>
    </xdr:to>
    <xdr:pic>
      <xdr:nvPicPr>
        <xdr:cNvPr id="2975" name="Picture 126" descr="s"/>
        <xdr:cNvPicPr>
          <a:picLocks noChangeAspect="1" noChangeArrowheads="1"/>
        </xdr:cNvPicPr>
      </xdr:nvPicPr>
      <xdr:blipFill>
        <a:blip xmlns:r="http://schemas.openxmlformats.org/officeDocument/2006/relationships" r:embed="rId1"/>
        <a:srcRect/>
        <a:stretch>
          <a:fillRect/>
        </a:stretch>
      </xdr:blipFill>
      <xdr:spPr bwMode="auto">
        <a:xfrm>
          <a:off x="0" y="1600200"/>
          <a:ext cx="9525" cy="9525"/>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9525</xdr:colOff>
      <xdr:row>4</xdr:row>
      <xdr:rowOff>9525</xdr:rowOff>
    </xdr:to>
    <xdr:pic>
      <xdr:nvPicPr>
        <xdr:cNvPr id="2976" name="Picture 127" descr="s"/>
        <xdr:cNvPicPr>
          <a:picLocks noChangeAspect="1" noChangeArrowheads="1"/>
        </xdr:cNvPicPr>
      </xdr:nvPicPr>
      <xdr:blipFill>
        <a:blip xmlns:r="http://schemas.openxmlformats.org/officeDocument/2006/relationships" r:embed="rId1"/>
        <a:srcRect/>
        <a:stretch>
          <a:fillRect/>
        </a:stretch>
      </xdr:blipFill>
      <xdr:spPr bwMode="auto">
        <a:xfrm>
          <a:off x="0" y="1600200"/>
          <a:ext cx="9525" cy="9525"/>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9525</xdr:colOff>
      <xdr:row>4</xdr:row>
      <xdr:rowOff>9525</xdr:rowOff>
    </xdr:to>
    <xdr:pic>
      <xdr:nvPicPr>
        <xdr:cNvPr id="2977" name="Picture 128" descr="s"/>
        <xdr:cNvPicPr>
          <a:picLocks noChangeAspect="1" noChangeArrowheads="1"/>
        </xdr:cNvPicPr>
      </xdr:nvPicPr>
      <xdr:blipFill>
        <a:blip xmlns:r="http://schemas.openxmlformats.org/officeDocument/2006/relationships" r:embed="rId1"/>
        <a:srcRect/>
        <a:stretch>
          <a:fillRect/>
        </a:stretch>
      </xdr:blipFill>
      <xdr:spPr bwMode="auto">
        <a:xfrm>
          <a:off x="0" y="1600200"/>
          <a:ext cx="9525" cy="9525"/>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9525</xdr:colOff>
      <xdr:row>4</xdr:row>
      <xdr:rowOff>9525</xdr:rowOff>
    </xdr:to>
    <xdr:pic>
      <xdr:nvPicPr>
        <xdr:cNvPr id="2978" name="Picture 129" descr="s"/>
        <xdr:cNvPicPr>
          <a:picLocks noChangeAspect="1" noChangeArrowheads="1"/>
        </xdr:cNvPicPr>
      </xdr:nvPicPr>
      <xdr:blipFill>
        <a:blip xmlns:r="http://schemas.openxmlformats.org/officeDocument/2006/relationships" r:embed="rId1"/>
        <a:srcRect/>
        <a:stretch>
          <a:fillRect/>
        </a:stretch>
      </xdr:blipFill>
      <xdr:spPr bwMode="auto">
        <a:xfrm>
          <a:off x="0" y="1600200"/>
          <a:ext cx="9525" cy="9525"/>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9525</xdr:colOff>
      <xdr:row>4</xdr:row>
      <xdr:rowOff>9525</xdr:rowOff>
    </xdr:to>
    <xdr:pic>
      <xdr:nvPicPr>
        <xdr:cNvPr id="2979" name="Picture 130" descr="s"/>
        <xdr:cNvPicPr>
          <a:picLocks noChangeAspect="1" noChangeArrowheads="1"/>
        </xdr:cNvPicPr>
      </xdr:nvPicPr>
      <xdr:blipFill>
        <a:blip xmlns:r="http://schemas.openxmlformats.org/officeDocument/2006/relationships" r:embed="rId1"/>
        <a:srcRect/>
        <a:stretch>
          <a:fillRect/>
        </a:stretch>
      </xdr:blipFill>
      <xdr:spPr bwMode="auto">
        <a:xfrm>
          <a:off x="0" y="1600200"/>
          <a:ext cx="9525" cy="9525"/>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9525</xdr:colOff>
      <xdr:row>4</xdr:row>
      <xdr:rowOff>9525</xdr:rowOff>
    </xdr:to>
    <xdr:pic>
      <xdr:nvPicPr>
        <xdr:cNvPr id="2980" name="Picture 131" descr="s"/>
        <xdr:cNvPicPr>
          <a:picLocks noChangeAspect="1" noChangeArrowheads="1"/>
        </xdr:cNvPicPr>
      </xdr:nvPicPr>
      <xdr:blipFill>
        <a:blip xmlns:r="http://schemas.openxmlformats.org/officeDocument/2006/relationships" r:embed="rId1"/>
        <a:srcRect/>
        <a:stretch>
          <a:fillRect/>
        </a:stretch>
      </xdr:blipFill>
      <xdr:spPr bwMode="auto">
        <a:xfrm>
          <a:off x="0" y="1600200"/>
          <a:ext cx="9525" cy="9525"/>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9525</xdr:colOff>
      <xdr:row>4</xdr:row>
      <xdr:rowOff>9525</xdr:rowOff>
    </xdr:to>
    <xdr:pic>
      <xdr:nvPicPr>
        <xdr:cNvPr id="2981" name="Picture 132" descr="s"/>
        <xdr:cNvPicPr>
          <a:picLocks noChangeAspect="1" noChangeArrowheads="1"/>
        </xdr:cNvPicPr>
      </xdr:nvPicPr>
      <xdr:blipFill>
        <a:blip xmlns:r="http://schemas.openxmlformats.org/officeDocument/2006/relationships" r:embed="rId1"/>
        <a:srcRect/>
        <a:stretch>
          <a:fillRect/>
        </a:stretch>
      </xdr:blipFill>
      <xdr:spPr bwMode="auto">
        <a:xfrm>
          <a:off x="0" y="1600200"/>
          <a:ext cx="9525" cy="9525"/>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9525</xdr:colOff>
      <xdr:row>4</xdr:row>
      <xdr:rowOff>9525</xdr:rowOff>
    </xdr:to>
    <xdr:pic>
      <xdr:nvPicPr>
        <xdr:cNvPr id="2982" name="Picture 133" descr="s"/>
        <xdr:cNvPicPr>
          <a:picLocks noChangeAspect="1" noChangeArrowheads="1"/>
        </xdr:cNvPicPr>
      </xdr:nvPicPr>
      <xdr:blipFill>
        <a:blip xmlns:r="http://schemas.openxmlformats.org/officeDocument/2006/relationships" r:embed="rId1"/>
        <a:srcRect/>
        <a:stretch>
          <a:fillRect/>
        </a:stretch>
      </xdr:blipFill>
      <xdr:spPr bwMode="auto">
        <a:xfrm>
          <a:off x="0" y="1600200"/>
          <a:ext cx="9525" cy="9525"/>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9525</xdr:colOff>
      <xdr:row>4</xdr:row>
      <xdr:rowOff>9525</xdr:rowOff>
    </xdr:to>
    <xdr:pic>
      <xdr:nvPicPr>
        <xdr:cNvPr id="2983" name="Picture 134" descr="s"/>
        <xdr:cNvPicPr>
          <a:picLocks noChangeAspect="1" noChangeArrowheads="1"/>
        </xdr:cNvPicPr>
      </xdr:nvPicPr>
      <xdr:blipFill>
        <a:blip xmlns:r="http://schemas.openxmlformats.org/officeDocument/2006/relationships" r:embed="rId1"/>
        <a:srcRect/>
        <a:stretch>
          <a:fillRect/>
        </a:stretch>
      </xdr:blipFill>
      <xdr:spPr bwMode="auto">
        <a:xfrm>
          <a:off x="0" y="1600200"/>
          <a:ext cx="9525" cy="9525"/>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9525</xdr:colOff>
      <xdr:row>4</xdr:row>
      <xdr:rowOff>9525</xdr:rowOff>
    </xdr:to>
    <xdr:pic>
      <xdr:nvPicPr>
        <xdr:cNvPr id="2984" name="Picture 135" descr="s"/>
        <xdr:cNvPicPr>
          <a:picLocks noChangeAspect="1" noChangeArrowheads="1"/>
        </xdr:cNvPicPr>
      </xdr:nvPicPr>
      <xdr:blipFill>
        <a:blip xmlns:r="http://schemas.openxmlformats.org/officeDocument/2006/relationships" r:embed="rId1"/>
        <a:srcRect/>
        <a:stretch>
          <a:fillRect/>
        </a:stretch>
      </xdr:blipFill>
      <xdr:spPr bwMode="auto">
        <a:xfrm>
          <a:off x="0" y="1600200"/>
          <a:ext cx="9525" cy="9525"/>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9525</xdr:colOff>
      <xdr:row>4</xdr:row>
      <xdr:rowOff>9525</xdr:rowOff>
    </xdr:to>
    <xdr:pic>
      <xdr:nvPicPr>
        <xdr:cNvPr id="2985" name="Picture 136" descr="s"/>
        <xdr:cNvPicPr>
          <a:picLocks noChangeAspect="1" noChangeArrowheads="1"/>
        </xdr:cNvPicPr>
      </xdr:nvPicPr>
      <xdr:blipFill>
        <a:blip xmlns:r="http://schemas.openxmlformats.org/officeDocument/2006/relationships" r:embed="rId1"/>
        <a:srcRect/>
        <a:stretch>
          <a:fillRect/>
        </a:stretch>
      </xdr:blipFill>
      <xdr:spPr bwMode="auto">
        <a:xfrm>
          <a:off x="0" y="1600200"/>
          <a:ext cx="9525" cy="9525"/>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9525</xdr:colOff>
      <xdr:row>4</xdr:row>
      <xdr:rowOff>9525</xdr:rowOff>
    </xdr:to>
    <xdr:pic>
      <xdr:nvPicPr>
        <xdr:cNvPr id="2986" name="Picture 137" descr="s"/>
        <xdr:cNvPicPr>
          <a:picLocks noChangeAspect="1" noChangeArrowheads="1"/>
        </xdr:cNvPicPr>
      </xdr:nvPicPr>
      <xdr:blipFill>
        <a:blip xmlns:r="http://schemas.openxmlformats.org/officeDocument/2006/relationships" r:embed="rId1"/>
        <a:srcRect/>
        <a:stretch>
          <a:fillRect/>
        </a:stretch>
      </xdr:blipFill>
      <xdr:spPr bwMode="auto">
        <a:xfrm>
          <a:off x="0" y="1600200"/>
          <a:ext cx="9525" cy="9525"/>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9525</xdr:colOff>
      <xdr:row>4</xdr:row>
      <xdr:rowOff>9525</xdr:rowOff>
    </xdr:to>
    <xdr:pic>
      <xdr:nvPicPr>
        <xdr:cNvPr id="2987" name="Picture 138" descr="s"/>
        <xdr:cNvPicPr>
          <a:picLocks noChangeAspect="1" noChangeArrowheads="1"/>
        </xdr:cNvPicPr>
      </xdr:nvPicPr>
      <xdr:blipFill>
        <a:blip xmlns:r="http://schemas.openxmlformats.org/officeDocument/2006/relationships" r:embed="rId1"/>
        <a:srcRect/>
        <a:stretch>
          <a:fillRect/>
        </a:stretch>
      </xdr:blipFill>
      <xdr:spPr bwMode="auto">
        <a:xfrm>
          <a:off x="0" y="1600200"/>
          <a:ext cx="9525" cy="9525"/>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9525</xdr:colOff>
      <xdr:row>4</xdr:row>
      <xdr:rowOff>9525</xdr:rowOff>
    </xdr:to>
    <xdr:pic>
      <xdr:nvPicPr>
        <xdr:cNvPr id="2988" name="Picture 139" descr="s"/>
        <xdr:cNvPicPr>
          <a:picLocks noChangeAspect="1" noChangeArrowheads="1"/>
        </xdr:cNvPicPr>
      </xdr:nvPicPr>
      <xdr:blipFill>
        <a:blip xmlns:r="http://schemas.openxmlformats.org/officeDocument/2006/relationships" r:embed="rId1"/>
        <a:srcRect/>
        <a:stretch>
          <a:fillRect/>
        </a:stretch>
      </xdr:blipFill>
      <xdr:spPr bwMode="auto">
        <a:xfrm>
          <a:off x="0" y="1600200"/>
          <a:ext cx="9525" cy="9525"/>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9525</xdr:colOff>
      <xdr:row>4</xdr:row>
      <xdr:rowOff>9525</xdr:rowOff>
    </xdr:to>
    <xdr:pic>
      <xdr:nvPicPr>
        <xdr:cNvPr id="2989" name="Picture 140" descr="s"/>
        <xdr:cNvPicPr>
          <a:picLocks noChangeAspect="1" noChangeArrowheads="1"/>
        </xdr:cNvPicPr>
      </xdr:nvPicPr>
      <xdr:blipFill>
        <a:blip xmlns:r="http://schemas.openxmlformats.org/officeDocument/2006/relationships" r:embed="rId1"/>
        <a:srcRect/>
        <a:stretch>
          <a:fillRect/>
        </a:stretch>
      </xdr:blipFill>
      <xdr:spPr bwMode="auto">
        <a:xfrm>
          <a:off x="0" y="1600200"/>
          <a:ext cx="9525" cy="9525"/>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9525</xdr:colOff>
      <xdr:row>4</xdr:row>
      <xdr:rowOff>9525</xdr:rowOff>
    </xdr:to>
    <xdr:pic>
      <xdr:nvPicPr>
        <xdr:cNvPr id="2990" name="Picture 141" descr="s"/>
        <xdr:cNvPicPr>
          <a:picLocks noChangeAspect="1" noChangeArrowheads="1"/>
        </xdr:cNvPicPr>
      </xdr:nvPicPr>
      <xdr:blipFill>
        <a:blip xmlns:r="http://schemas.openxmlformats.org/officeDocument/2006/relationships" r:embed="rId1"/>
        <a:srcRect/>
        <a:stretch>
          <a:fillRect/>
        </a:stretch>
      </xdr:blipFill>
      <xdr:spPr bwMode="auto">
        <a:xfrm>
          <a:off x="0" y="1600200"/>
          <a:ext cx="9525" cy="9525"/>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9525</xdr:colOff>
      <xdr:row>4</xdr:row>
      <xdr:rowOff>9525</xdr:rowOff>
    </xdr:to>
    <xdr:pic>
      <xdr:nvPicPr>
        <xdr:cNvPr id="2991" name="Picture 142" descr="s"/>
        <xdr:cNvPicPr>
          <a:picLocks noChangeAspect="1" noChangeArrowheads="1"/>
        </xdr:cNvPicPr>
      </xdr:nvPicPr>
      <xdr:blipFill>
        <a:blip xmlns:r="http://schemas.openxmlformats.org/officeDocument/2006/relationships" r:embed="rId1"/>
        <a:srcRect/>
        <a:stretch>
          <a:fillRect/>
        </a:stretch>
      </xdr:blipFill>
      <xdr:spPr bwMode="auto">
        <a:xfrm>
          <a:off x="0" y="1600200"/>
          <a:ext cx="9525" cy="9525"/>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9525</xdr:colOff>
      <xdr:row>4</xdr:row>
      <xdr:rowOff>9525</xdr:rowOff>
    </xdr:to>
    <xdr:pic>
      <xdr:nvPicPr>
        <xdr:cNvPr id="2992" name="Picture 143" descr="s"/>
        <xdr:cNvPicPr>
          <a:picLocks noChangeAspect="1" noChangeArrowheads="1"/>
        </xdr:cNvPicPr>
      </xdr:nvPicPr>
      <xdr:blipFill>
        <a:blip xmlns:r="http://schemas.openxmlformats.org/officeDocument/2006/relationships" r:embed="rId1"/>
        <a:srcRect/>
        <a:stretch>
          <a:fillRect/>
        </a:stretch>
      </xdr:blipFill>
      <xdr:spPr bwMode="auto">
        <a:xfrm>
          <a:off x="0" y="1600200"/>
          <a:ext cx="9525" cy="9525"/>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9525</xdr:colOff>
      <xdr:row>4</xdr:row>
      <xdr:rowOff>9525</xdr:rowOff>
    </xdr:to>
    <xdr:pic>
      <xdr:nvPicPr>
        <xdr:cNvPr id="2993" name="Picture 144" descr="s"/>
        <xdr:cNvPicPr>
          <a:picLocks noChangeAspect="1" noChangeArrowheads="1"/>
        </xdr:cNvPicPr>
      </xdr:nvPicPr>
      <xdr:blipFill>
        <a:blip xmlns:r="http://schemas.openxmlformats.org/officeDocument/2006/relationships" r:embed="rId1"/>
        <a:srcRect/>
        <a:stretch>
          <a:fillRect/>
        </a:stretch>
      </xdr:blipFill>
      <xdr:spPr bwMode="auto">
        <a:xfrm>
          <a:off x="0" y="1600200"/>
          <a:ext cx="9525" cy="9525"/>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9525</xdr:colOff>
      <xdr:row>4</xdr:row>
      <xdr:rowOff>9525</xdr:rowOff>
    </xdr:to>
    <xdr:pic>
      <xdr:nvPicPr>
        <xdr:cNvPr id="2994" name="Picture 145" descr="s"/>
        <xdr:cNvPicPr>
          <a:picLocks noChangeAspect="1" noChangeArrowheads="1"/>
        </xdr:cNvPicPr>
      </xdr:nvPicPr>
      <xdr:blipFill>
        <a:blip xmlns:r="http://schemas.openxmlformats.org/officeDocument/2006/relationships" r:embed="rId1"/>
        <a:srcRect/>
        <a:stretch>
          <a:fillRect/>
        </a:stretch>
      </xdr:blipFill>
      <xdr:spPr bwMode="auto">
        <a:xfrm>
          <a:off x="0" y="1600200"/>
          <a:ext cx="9525" cy="9525"/>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9525</xdr:colOff>
      <xdr:row>4</xdr:row>
      <xdr:rowOff>9525</xdr:rowOff>
    </xdr:to>
    <xdr:pic>
      <xdr:nvPicPr>
        <xdr:cNvPr id="2995" name="Picture 146" descr="s"/>
        <xdr:cNvPicPr>
          <a:picLocks noChangeAspect="1" noChangeArrowheads="1"/>
        </xdr:cNvPicPr>
      </xdr:nvPicPr>
      <xdr:blipFill>
        <a:blip xmlns:r="http://schemas.openxmlformats.org/officeDocument/2006/relationships" r:embed="rId1"/>
        <a:srcRect/>
        <a:stretch>
          <a:fillRect/>
        </a:stretch>
      </xdr:blipFill>
      <xdr:spPr bwMode="auto">
        <a:xfrm>
          <a:off x="0" y="1600200"/>
          <a:ext cx="9525" cy="9525"/>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9525</xdr:colOff>
      <xdr:row>4</xdr:row>
      <xdr:rowOff>9525</xdr:rowOff>
    </xdr:to>
    <xdr:pic>
      <xdr:nvPicPr>
        <xdr:cNvPr id="2996" name="Picture 147" descr="s"/>
        <xdr:cNvPicPr>
          <a:picLocks noChangeAspect="1" noChangeArrowheads="1"/>
        </xdr:cNvPicPr>
      </xdr:nvPicPr>
      <xdr:blipFill>
        <a:blip xmlns:r="http://schemas.openxmlformats.org/officeDocument/2006/relationships" r:embed="rId1"/>
        <a:srcRect/>
        <a:stretch>
          <a:fillRect/>
        </a:stretch>
      </xdr:blipFill>
      <xdr:spPr bwMode="auto">
        <a:xfrm>
          <a:off x="0" y="1600200"/>
          <a:ext cx="9525" cy="9525"/>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9525</xdr:colOff>
      <xdr:row>4</xdr:row>
      <xdr:rowOff>9525</xdr:rowOff>
    </xdr:to>
    <xdr:pic>
      <xdr:nvPicPr>
        <xdr:cNvPr id="2997" name="Picture 148" descr="s"/>
        <xdr:cNvPicPr>
          <a:picLocks noChangeAspect="1" noChangeArrowheads="1"/>
        </xdr:cNvPicPr>
      </xdr:nvPicPr>
      <xdr:blipFill>
        <a:blip xmlns:r="http://schemas.openxmlformats.org/officeDocument/2006/relationships" r:embed="rId1"/>
        <a:srcRect/>
        <a:stretch>
          <a:fillRect/>
        </a:stretch>
      </xdr:blipFill>
      <xdr:spPr bwMode="auto">
        <a:xfrm>
          <a:off x="0" y="1600200"/>
          <a:ext cx="9525" cy="9525"/>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9525</xdr:colOff>
      <xdr:row>4</xdr:row>
      <xdr:rowOff>9525</xdr:rowOff>
    </xdr:to>
    <xdr:pic>
      <xdr:nvPicPr>
        <xdr:cNvPr id="2998" name="Picture 149" descr="s"/>
        <xdr:cNvPicPr>
          <a:picLocks noChangeAspect="1" noChangeArrowheads="1"/>
        </xdr:cNvPicPr>
      </xdr:nvPicPr>
      <xdr:blipFill>
        <a:blip xmlns:r="http://schemas.openxmlformats.org/officeDocument/2006/relationships" r:embed="rId1"/>
        <a:srcRect/>
        <a:stretch>
          <a:fillRect/>
        </a:stretch>
      </xdr:blipFill>
      <xdr:spPr bwMode="auto">
        <a:xfrm>
          <a:off x="0" y="1600200"/>
          <a:ext cx="9525" cy="9525"/>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9525</xdr:colOff>
      <xdr:row>4</xdr:row>
      <xdr:rowOff>9525</xdr:rowOff>
    </xdr:to>
    <xdr:pic>
      <xdr:nvPicPr>
        <xdr:cNvPr id="2999" name="Picture 150" descr="s"/>
        <xdr:cNvPicPr>
          <a:picLocks noChangeAspect="1" noChangeArrowheads="1"/>
        </xdr:cNvPicPr>
      </xdr:nvPicPr>
      <xdr:blipFill>
        <a:blip xmlns:r="http://schemas.openxmlformats.org/officeDocument/2006/relationships" r:embed="rId1"/>
        <a:srcRect/>
        <a:stretch>
          <a:fillRect/>
        </a:stretch>
      </xdr:blipFill>
      <xdr:spPr bwMode="auto">
        <a:xfrm>
          <a:off x="0" y="1600200"/>
          <a:ext cx="9525" cy="9525"/>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9525</xdr:colOff>
      <xdr:row>4</xdr:row>
      <xdr:rowOff>9525</xdr:rowOff>
    </xdr:to>
    <xdr:pic>
      <xdr:nvPicPr>
        <xdr:cNvPr id="3000" name="Picture 151" descr="s"/>
        <xdr:cNvPicPr>
          <a:picLocks noChangeAspect="1" noChangeArrowheads="1"/>
        </xdr:cNvPicPr>
      </xdr:nvPicPr>
      <xdr:blipFill>
        <a:blip xmlns:r="http://schemas.openxmlformats.org/officeDocument/2006/relationships" r:embed="rId1"/>
        <a:srcRect/>
        <a:stretch>
          <a:fillRect/>
        </a:stretch>
      </xdr:blipFill>
      <xdr:spPr bwMode="auto">
        <a:xfrm>
          <a:off x="0" y="1600200"/>
          <a:ext cx="9525" cy="9525"/>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9525</xdr:colOff>
      <xdr:row>4</xdr:row>
      <xdr:rowOff>9525</xdr:rowOff>
    </xdr:to>
    <xdr:pic>
      <xdr:nvPicPr>
        <xdr:cNvPr id="3001" name="Picture 152" descr="s"/>
        <xdr:cNvPicPr>
          <a:picLocks noChangeAspect="1" noChangeArrowheads="1"/>
        </xdr:cNvPicPr>
      </xdr:nvPicPr>
      <xdr:blipFill>
        <a:blip xmlns:r="http://schemas.openxmlformats.org/officeDocument/2006/relationships" r:embed="rId1"/>
        <a:srcRect/>
        <a:stretch>
          <a:fillRect/>
        </a:stretch>
      </xdr:blipFill>
      <xdr:spPr bwMode="auto">
        <a:xfrm>
          <a:off x="0" y="1600200"/>
          <a:ext cx="9525" cy="9525"/>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9525</xdr:colOff>
      <xdr:row>4</xdr:row>
      <xdr:rowOff>9525</xdr:rowOff>
    </xdr:to>
    <xdr:pic>
      <xdr:nvPicPr>
        <xdr:cNvPr id="3002" name="Picture 153" descr="s"/>
        <xdr:cNvPicPr>
          <a:picLocks noChangeAspect="1" noChangeArrowheads="1"/>
        </xdr:cNvPicPr>
      </xdr:nvPicPr>
      <xdr:blipFill>
        <a:blip xmlns:r="http://schemas.openxmlformats.org/officeDocument/2006/relationships" r:embed="rId1"/>
        <a:srcRect/>
        <a:stretch>
          <a:fillRect/>
        </a:stretch>
      </xdr:blipFill>
      <xdr:spPr bwMode="auto">
        <a:xfrm>
          <a:off x="0" y="1600200"/>
          <a:ext cx="9525" cy="9525"/>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9525</xdr:colOff>
      <xdr:row>4</xdr:row>
      <xdr:rowOff>9525</xdr:rowOff>
    </xdr:to>
    <xdr:pic>
      <xdr:nvPicPr>
        <xdr:cNvPr id="3003" name="Picture 154" descr="s"/>
        <xdr:cNvPicPr>
          <a:picLocks noChangeAspect="1" noChangeArrowheads="1"/>
        </xdr:cNvPicPr>
      </xdr:nvPicPr>
      <xdr:blipFill>
        <a:blip xmlns:r="http://schemas.openxmlformats.org/officeDocument/2006/relationships" r:embed="rId1"/>
        <a:srcRect/>
        <a:stretch>
          <a:fillRect/>
        </a:stretch>
      </xdr:blipFill>
      <xdr:spPr bwMode="auto">
        <a:xfrm>
          <a:off x="0" y="1600200"/>
          <a:ext cx="9525" cy="9525"/>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9525</xdr:colOff>
      <xdr:row>4</xdr:row>
      <xdr:rowOff>9525</xdr:rowOff>
    </xdr:to>
    <xdr:pic>
      <xdr:nvPicPr>
        <xdr:cNvPr id="3004" name="Picture 155" descr="s"/>
        <xdr:cNvPicPr>
          <a:picLocks noChangeAspect="1" noChangeArrowheads="1"/>
        </xdr:cNvPicPr>
      </xdr:nvPicPr>
      <xdr:blipFill>
        <a:blip xmlns:r="http://schemas.openxmlformats.org/officeDocument/2006/relationships" r:embed="rId1"/>
        <a:srcRect/>
        <a:stretch>
          <a:fillRect/>
        </a:stretch>
      </xdr:blipFill>
      <xdr:spPr bwMode="auto">
        <a:xfrm>
          <a:off x="0" y="1600200"/>
          <a:ext cx="9525" cy="9525"/>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9525</xdr:colOff>
      <xdr:row>4</xdr:row>
      <xdr:rowOff>9525</xdr:rowOff>
    </xdr:to>
    <xdr:pic>
      <xdr:nvPicPr>
        <xdr:cNvPr id="3005" name="Picture 156" descr="s"/>
        <xdr:cNvPicPr>
          <a:picLocks noChangeAspect="1" noChangeArrowheads="1"/>
        </xdr:cNvPicPr>
      </xdr:nvPicPr>
      <xdr:blipFill>
        <a:blip xmlns:r="http://schemas.openxmlformats.org/officeDocument/2006/relationships" r:embed="rId1"/>
        <a:srcRect/>
        <a:stretch>
          <a:fillRect/>
        </a:stretch>
      </xdr:blipFill>
      <xdr:spPr bwMode="auto">
        <a:xfrm>
          <a:off x="0" y="1600200"/>
          <a:ext cx="9525" cy="9525"/>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9525</xdr:colOff>
      <xdr:row>4</xdr:row>
      <xdr:rowOff>9525</xdr:rowOff>
    </xdr:to>
    <xdr:pic>
      <xdr:nvPicPr>
        <xdr:cNvPr id="3006" name="Picture 157" descr="s"/>
        <xdr:cNvPicPr>
          <a:picLocks noChangeAspect="1" noChangeArrowheads="1"/>
        </xdr:cNvPicPr>
      </xdr:nvPicPr>
      <xdr:blipFill>
        <a:blip xmlns:r="http://schemas.openxmlformats.org/officeDocument/2006/relationships" r:embed="rId1"/>
        <a:srcRect/>
        <a:stretch>
          <a:fillRect/>
        </a:stretch>
      </xdr:blipFill>
      <xdr:spPr bwMode="auto">
        <a:xfrm>
          <a:off x="0" y="1600200"/>
          <a:ext cx="9525" cy="9525"/>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9525</xdr:colOff>
      <xdr:row>4</xdr:row>
      <xdr:rowOff>9525</xdr:rowOff>
    </xdr:to>
    <xdr:pic>
      <xdr:nvPicPr>
        <xdr:cNvPr id="3007" name="Picture 158" descr="s"/>
        <xdr:cNvPicPr>
          <a:picLocks noChangeAspect="1" noChangeArrowheads="1"/>
        </xdr:cNvPicPr>
      </xdr:nvPicPr>
      <xdr:blipFill>
        <a:blip xmlns:r="http://schemas.openxmlformats.org/officeDocument/2006/relationships" r:embed="rId1"/>
        <a:srcRect/>
        <a:stretch>
          <a:fillRect/>
        </a:stretch>
      </xdr:blipFill>
      <xdr:spPr bwMode="auto">
        <a:xfrm>
          <a:off x="0" y="1600200"/>
          <a:ext cx="9525" cy="9525"/>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9525</xdr:colOff>
      <xdr:row>4</xdr:row>
      <xdr:rowOff>9525</xdr:rowOff>
    </xdr:to>
    <xdr:pic>
      <xdr:nvPicPr>
        <xdr:cNvPr id="3008" name="Picture 159" descr="s"/>
        <xdr:cNvPicPr>
          <a:picLocks noChangeAspect="1" noChangeArrowheads="1"/>
        </xdr:cNvPicPr>
      </xdr:nvPicPr>
      <xdr:blipFill>
        <a:blip xmlns:r="http://schemas.openxmlformats.org/officeDocument/2006/relationships" r:embed="rId1"/>
        <a:srcRect/>
        <a:stretch>
          <a:fillRect/>
        </a:stretch>
      </xdr:blipFill>
      <xdr:spPr bwMode="auto">
        <a:xfrm>
          <a:off x="0" y="1600200"/>
          <a:ext cx="9525" cy="9525"/>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9525</xdr:colOff>
      <xdr:row>4</xdr:row>
      <xdr:rowOff>9525</xdr:rowOff>
    </xdr:to>
    <xdr:pic>
      <xdr:nvPicPr>
        <xdr:cNvPr id="3009" name="Picture 160" descr="s"/>
        <xdr:cNvPicPr>
          <a:picLocks noChangeAspect="1" noChangeArrowheads="1"/>
        </xdr:cNvPicPr>
      </xdr:nvPicPr>
      <xdr:blipFill>
        <a:blip xmlns:r="http://schemas.openxmlformats.org/officeDocument/2006/relationships" r:embed="rId1"/>
        <a:srcRect/>
        <a:stretch>
          <a:fillRect/>
        </a:stretch>
      </xdr:blipFill>
      <xdr:spPr bwMode="auto">
        <a:xfrm>
          <a:off x="0" y="1600200"/>
          <a:ext cx="9525" cy="9525"/>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9525</xdr:colOff>
      <xdr:row>4</xdr:row>
      <xdr:rowOff>9525</xdr:rowOff>
    </xdr:to>
    <xdr:pic>
      <xdr:nvPicPr>
        <xdr:cNvPr id="3010" name="Picture 161" descr="s"/>
        <xdr:cNvPicPr>
          <a:picLocks noChangeAspect="1" noChangeArrowheads="1"/>
        </xdr:cNvPicPr>
      </xdr:nvPicPr>
      <xdr:blipFill>
        <a:blip xmlns:r="http://schemas.openxmlformats.org/officeDocument/2006/relationships" r:embed="rId1"/>
        <a:srcRect/>
        <a:stretch>
          <a:fillRect/>
        </a:stretch>
      </xdr:blipFill>
      <xdr:spPr bwMode="auto">
        <a:xfrm>
          <a:off x="0" y="1600200"/>
          <a:ext cx="9525" cy="9525"/>
        </a:xfrm>
        <a:prstGeom prst="rect">
          <a:avLst/>
        </a:prstGeom>
        <a:noFill/>
        <a:ln w="9525">
          <a:noFill/>
          <a:miter lim="800000"/>
          <a:headEnd/>
          <a:tailEnd/>
        </a:ln>
      </xdr:spPr>
    </xdr:pic>
    <xdr:clientData/>
  </xdr:twoCellAnchor>
  <xdr:twoCellAnchor editAs="oneCell">
    <xdr:from>
      <xdr:col>0</xdr:col>
      <xdr:colOff>0</xdr:colOff>
      <xdr:row>5</xdr:row>
      <xdr:rowOff>0</xdr:rowOff>
    </xdr:from>
    <xdr:to>
      <xdr:col>0</xdr:col>
      <xdr:colOff>9525</xdr:colOff>
      <xdr:row>5</xdr:row>
      <xdr:rowOff>9525</xdr:rowOff>
    </xdr:to>
    <xdr:pic>
      <xdr:nvPicPr>
        <xdr:cNvPr id="3011" name="Picture 98" descr="s"/>
        <xdr:cNvPicPr>
          <a:picLocks noChangeAspect="1" noChangeArrowheads="1"/>
        </xdr:cNvPicPr>
      </xdr:nvPicPr>
      <xdr:blipFill>
        <a:blip xmlns:r="http://schemas.openxmlformats.org/officeDocument/2006/relationships" r:embed="rId1"/>
        <a:srcRect/>
        <a:stretch>
          <a:fillRect/>
        </a:stretch>
      </xdr:blipFill>
      <xdr:spPr bwMode="auto">
        <a:xfrm>
          <a:off x="0" y="4114800"/>
          <a:ext cx="9525" cy="9525"/>
        </a:xfrm>
        <a:prstGeom prst="rect">
          <a:avLst/>
        </a:prstGeom>
        <a:noFill/>
        <a:ln w="9525">
          <a:noFill/>
          <a:miter lim="800000"/>
          <a:headEnd/>
          <a:tailEnd/>
        </a:ln>
      </xdr:spPr>
    </xdr:pic>
    <xdr:clientData/>
  </xdr:twoCellAnchor>
  <xdr:twoCellAnchor editAs="oneCell">
    <xdr:from>
      <xdr:col>0</xdr:col>
      <xdr:colOff>0</xdr:colOff>
      <xdr:row>5</xdr:row>
      <xdr:rowOff>0</xdr:rowOff>
    </xdr:from>
    <xdr:to>
      <xdr:col>0</xdr:col>
      <xdr:colOff>9525</xdr:colOff>
      <xdr:row>5</xdr:row>
      <xdr:rowOff>9525</xdr:rowOff>
    </xdr:to>
    <xdr:pic>
      <xdr:nvPicPr>
        <xdr:cNvPr id="3012" name="Picture 99" descr="s"/>
        <xdr:cNvPicPr>
          <a:picLocks noChangeAspect="1" noChangeArrowheads="1"/>
        </xdr:cNvPicPr>
      </xdr:nvPicPr>
      <xdr:blipFill>
        <a:blip xmlns:r="http://schemas.openxmlformats.org/officeDocument/2006/relationships" r:embed="rId1"/>
        <a:srcRect/>
        <a:stretch>
          <a:fillRect/>
        </a:stretch>
      </xdr:blipFill>
      <xdr:spPr bwMode="auto">
        <a:xfrm>
          <a:off x="0" y="4114800"/>
          <a:ext cx="9525" cy="9525"/>
        </a:xfrm>
        <a:prstGeom prst="rect">
          <a:avLst/>
        </a:prstGeom>
        <a:noFill/>
        <a:ln w="9525">
          <a:noFill/>
          <a:miter lim="800000"/>
          <a:headEnd/>
          <a:tailEnd/>
        </a:ln>
      </xdr:spPr>
    </xdr:pic>
    <xdr:clientData/>
  </xdr:twoCellAnchor>
  <xdr:twoCellAnchor editAs="oneCell">
    <xdr:from>
      <xdr:col>0</xdr:col>
      <xdr:colOff>0</xdr:colOff>
      <xdr:row>5</xdr:row>
      <xdr:rowOff>0</xdr:rowOff>
    </xdr:from>
    <xdr:to>
      <xdr:col>0</xdr:col>
      <xdr:colOff>9525</xdr:colOff>
      <xdr:row>5</xdr:row>
      <xdr:rowOff>9525</xdr:rowOff>
    </xdr:to>
    <xdr:pic>
      <xdr:nvPicPr>
        <xdr:cNvPr id="3013" name="Picture 100" descr="s"/>
        <xdr:cNvPicPr>
          <a:picLocks noChangeAspect="1" noChangeArrowheads="1"/>
        </xdr:cNvPicPr>
      </xdr:nvPicPr>
      <xdr:blipFill>
        <a:blip xmlns:r="http://schemas.openxmlformats.org/officeDocument/2006/relationships" r:embed="rId1"/>
        <a:srcRect/>
        <a:stretch>
          <a:fillRect/>
        </a:stretch>
      </xdr:blipFill>
      <xdr:spPr bwMode="auto">
        <a:xfrm>
          <a:off x="0" y="4114800"/>
          <a:ext cx="9525" cy="9525"/>
        </a:xfrm>
        <a:prstGeom prst="rect">
          <a:avLst/>
        </a:prstGeom>
        <a:noFill/>
        <a:ln w="9525">
          <a:noFill/>
          <a:miter lim="800000"/>
          <a:headEnd/>
          <a:tailEnd/>
        </a:ln>
      </xdr:spPr>
    </xdr:pic>
    <xdr:clientData/>
  </xdr:twoCellAnchor>
  <xdr:twoCellAnchor editAs="oneCell">
    <xdr:from>
      <xdr:col>0</xdr:col>
      <xdr:colOff>0</xdr:colOff>
      <xdr:row>5</xdr:row>
      <xdr:rowOff>0</xdr:rowOff>
    </xdr:from>
    <xdr:to>
      <xdr:col>0</xdr:col>
      <xdr:colOff>9525</xdr:colOff>
      <xdr:row>5</xdr:row>
      <xdr:rowOff>9525</xdr:rowOff>
    </xdr:to>
    <xdr:pic>
      <xdr:nvPicPr>
        <xdr:cNvPr id="3014" name="Picture 101" descr="s"/>
        <xdr:cNvPicPr>
          <a:picLocks noChangeAspect="1" noChangeArrowheads="1"/>
        </xdr:cNvPicPr>
      </xdr:nvPicPr>
      <xdr:blipFill>
        <a:blip xmlns:r="http://schemas.openxmlformats.org/officeDocument/2006/relationships" r:embed="rId1"/>
        <a:srcRect/>
        <a:stretch>
          <a:fillRect/>
        </a:stretch>
      </xdr:blipFill>
      <xdr:spPr bwMode="auto">
        <a:xfrm>
          <a:off x="0" y="4114800"/>
          <a:ext cx="9525" cy="9525"/>
        </a:xfrm>
        <a:prstGeom prst="rect">
          <a:avLst/>
        </a:prstGeom>
        <a:noFill/>
        <a:ln w="9525">
          <a:noFill/>
          <a:miter lim="800000"/>
          <a:headEnd/>
          <a:tailEnd/>
        </a:ln>
      </xdr:spPr>
    </xdr:pic>
    <xdr:clientData/>
  </xdr:twoCellAnchor>
  <xdr:twoCellAnchor editAs="oneCell">
    <xdr:from>
      <xdr:col>0</xdr:col>
      <xdr:colOff>0</xdr:colOff>
      <xdr:row>5</xdr:row>
      <xdr:rowOff>0</xdr:rowOff>
    </xdr:from>
    <xdr:to>
      <xdr:col>0</xdr:col>
      <xdr:colOff>9525</xdr:colOff>
      <xdr:row>5</xdr:row>
      <xdr:rowOff>9525</xdr:rowOff>
    </xdr:to>
    <xdr:pic>
      <xdr:nvPicPr>
        <xdr:cNvPr id="3015" name="Picture 102" descr="s"/>
        <xdr:cNvPicPr>
          <a:picLocks noChangeAspect="1" noChangeArrowheads="1"/>
        </xdr:cNvPicPr>
      </xdr:nvPicPr>
      <xdr:blipFill>
        <a:blip xmlns:r="http://schemas.openxmlformats.org/officeDocument/2006/relationships" r:embed="rId1"/>
        <a:srcRect/>
        <a:stretch>
          <a:fillRect/>
        </a:stretch>
      </xdr:blipFill>
      <xdr:spPr bwMode="auto">
        <a:xfrm>
          <a:off x="0" y="4114800"/>
          <a:ext cx="9525" cy="9525"/>
        </a:xfrm>
        <a:prstGeom prst="rect">
          <a:avLst/>
        </a:prstGeom>
        <a:noFill/>
        <a:ln w="9525">
          <a:noFill/>
          <a:miter lim="800000"/>
          <a:headEnd/>
          <a:tailEnd/>
        </a:ln>
      </xdr:spPr>
    </xdr:pic>
    <xdr:clientData/>
  </xdr:twoCellAnchor>
  <xdr:twoCellAnchor editAs="oneCell">
    <xdr:from>
      <xdr:col>0</xdr:col>
      <xdr:colOff>0</xdr:colOff>
      <xdr:row>5</xdr:row>
      <xdr:rowOff>0</xdr:rowOff>
    </xdr:from>
    <xdr:to>
      <xdr:col>0</xdr:col>
      <xdr:colOff>9525</xdr:colOff>
      <xdr:row>5</xdr:row>
      <xdr:rowOff>9525</xdr:rowOff>
    </xdr:to>
    <xdr:pic>
      <xdr:nvPicPr>
        <xdr:cNvPr id="3016" name="Picture 103" descr="s"/>
        <xdr:cNvPicPr>
          <a:picLocks noChangeAspect="1" noChangeArrowheads="1"/>
        </xdr:cNvPicPr>
      </xdr:nvPicPr>
      <xdr:blipFill>
        <a:blip xmlns:r="http://schemas.openxmlformats.org/officeDocument/2006/relationships" r:embed="rId1"/>
        <a:srcRect/>
        <a:stretch>
          <a:fillRect/>
        </a:stretch>
      </xdr:blipFill>
      <xdr:spPr bwMode="auto">
        <a:xfrm>
          <a:off x="0" y="4114800"/>
          <a:ext cx="9525" cy="9525"/>
        </a:xfrm>
        <a:prstGeom prst="rect">
          <a:avLst/>
        </a:prstGeom>
        <a:noFill/>
        <a:ln w="9525">
          <a:noFill/>
          <a:miter lim="800000"/>
          <a:headEnd/>
          <a:tailEnd/>
        </a:ln>
      </xdr:spPr>
    </xdr:pic>
    <xdr:clientData/>
  </xdr:twoCellAnchor>
  <xdr:twoCellAnchor editAs="oneCell">
    <xdr:from>
      <xdr:col>0</xdr:col>
      <xdr:colOff>0</xdr:colOff>
      <xdr:row>5</xdr:row>
      <xdr:rowOff>0</xdr:rowOff>
    </xdr:from>
    <xdr:to>
      <xdr:col>0</xdr:col>
      <xdr:colOff>9525</xdr:colOff>
      <xdr:row>5</xdr:row>
      <xdr:rowOff>9525</xdr:rowOff>
    </xdr:to>
    <xdr:pic>
      <xdr:nvPicPr>
        <xdr:cNvPr id="3017" name="Picture 104" descr="s"/>
        <xdr:cNvPicPr>
          <a:picLocks noChangeAspect="1" noChangeArrowheads="1"/>
        </xdr:cNvPicPr>
      </xdr:nvPicPr>
      <xdr:blipFill>
        <a:blip xmlns:r="http://schemas.openxmlformats.org/officeDocument/2006/relationships" r:embed="rId1"/>
        <a:srcRect/>
        <a:stretch>
          <a:fillRect/>
        </a:stretch>
      </xdr:blipFill>
      <xdr:spPr bwMode="auto">
        <a:xfrm>
          <a:off x="0" y="4114800"/>
          <a:ext cx="9525" cy="9525"/>
        </a:xfrm>
        <a:prstGeom prst="rect">
          <a:avLst/>
        </a:prstGeom>
        <a:noFill/>
        <a:ln w="9525">
          <a:noFill/>
          <a:miter lim="800000"/>
          <a:headEnd/>
          <a:tailEnd/>
        </a:ln>
      </xdr:spPr>
    </xdr:pic>
    <xdr:clientData/>
  </xdr:twoCellAnchor>
  <xdr:twoCellAnchor editAs="oneCell">
    <xdr:from>
      <xdr:col>0</xdr:col>
      <xdr:colOff>0</xdr:colOff>
      <xdr:row>5</xdr:row>
      <xdr:rowOff>0</xdr:rowOff>
    </xdr:from>
    <xdr:to>
      <xdr:col>0</xdr:col>
      <xdr:colOff>9525</xdr:colOff>
      <xdr:row>5</xdr:row>
      <xdr:rowOff>9525</xdr:rowOff>
    </xdr:to>
    <xdr:pic>
      <xdr:nvPicPr>
        <xdr:cNvPr id="3018" name="Picture 105" descr="s"/>
        <xdr:cNvPicPr>
          <a:picLocks noChangeAspect="1" noChangeArrowheads="1"/>
        </xdr:cNvPicPr>
      </xdr:nvPicPr>
      <xdr:blipFill>
        <a:blip xmlns:r="http://schemas.openxmlformats.org/officeDocument/2006/relationships" r:embed="rId1"/>
        <a:srcRect/>
        <a:stretch>
          <a:fillRect/>
        </a:stretch>
      </xdr:blipFill>
      <xdr:spPr bwMode="auto">
        <a:xfrm>
          <a:off x="0" y="4114800"/>
          <a:ext cx="9525" cy="9525"/>
        </a:xfrm>
        <a:prstGeom prst="rect">
          <a:avLst/>
        </a:prstGeom>
        <a:noFill/>
        <a:ln w="9525">
          <a:noFill/>
          <a:miter lim="800000"/>
          <a:headEnd/>
          <a:tailEnd/>
        </a:ln>
      </xdr:spPr>
    </xdr:pic>
    <xdr:clientData/>
  </xdr:twoCellAnchor>
  <xdr:twoCellAnchor editAs="oneCell">
    <xdr:from>
      <xdr:col>0</xdr:col>
      <xdr:colOff>0</xdr:colOff>
      <xdr:row>5</xdr:row>
      <xdr:rowOff>0</xdr:rowOff>
    </xdr:from>
    <xdr:to>
      <xdr:col>0</xdr:col>
      <xdr:colOff>9525</xdr:colOff>
      <xdr:row>5</xdr:row>
      <xdr:rowOff>9525</xdr:rowOff>
    </xdr:to>
    <xdr:pic>
      <xdr:nvPicPr>
        <xdr:cNvPr id="3019" name="Picture 106" descr="s"/>
        <xdr:cNvPicPr>
          <a:picLocks noChangeAspect="1" noChangeArrowheads="1"/>
        </xdr:cNvPicPr>
      </xdr:nvPicPr>
      <xdr:blipFill>
        <a:blip xmlns:r="http://schemas.openxmlformats.org/officeDocument/2006/relationships" r:embed="rId1"/>
        <a:srcRect/>
        <a:stretch>
          <a:fillRect/>
        </a:stretch>
      </xdr:blipFill>
      <xdr:spPr bwMode="auto">
        <a:xfrm>
          <a:off x="0" y="4114800"/>
          <a:ext cx="9525" cy="9525"/>
        </a:xfrm>
        <a:prstGeom prst="rect">
          <a:avLst/>
        </a:prstGeom>
        <a:noFill/>
        <a:ln w="9525">
          <a:noFill/>
          <a:miter lim="800000"/>
          <a:headEnd/>
          <a:tailEnd/>
        </a:ln>
      </xdr:spPr>
    </xdr:pic>
    <xdr:clientData/>
  </xdr:twoCellAnchor>
  <xdr:twoCellAnchor editAs="oneCell">
    <xdr:from>
      <xdr:col>0</xdr:col>
      <xdr:colOff>0</xdr:colOff>
      <xdr:row>5</xdr:row>
      <xdr:rowOff>0</xdr:rowOff>
    </xdr:from>
    <xdr:to>
      <xdr:col>0</xdr:col>
      <xdr:colOff>9525</xdr:colOff>
      <xdr:row>5</xdr:row>
      <xdr:rowOff>9525</xdr:rowOff>
    </xdr:to>
    <xdr:pic>
      <xdr:nvPicPr>
        <xdr:cNvPr id="3020" name="Picture 107" descr="s"/>
        <xdr:cNvPicPr>
          <a:picLocks noChangeAspect="1" noChangeArrowheads="1"/>
        </xdr:cNvPicPr>
      </xdr:nvPicPr>
      <xdr:blipFill>
        <a:blip xmlns:r="http://schemas.openxmlformats.org/officeDocument/2006/relationships" r:embed="rId1"/>
        <a:srcRect/>
        <a:stretch>
          <a:fillRect/>
        </a:stretch>
      </xdr:blipFill>
      <xdr:spPr bwMode="auto">
        <a:xfrm>
          <a:off x="0" y="4114800"/>
          <a:ext cx="9525" cy="9525"/>
        </a:xfrm>
        <a:prstGeom prst="rect">
          <a:avLst/>
        </a:prstGeom>
        <a:noFill/>
        <a:ln w="9525">
          <a:noFill/>
          <a:miter lim="800000"/>
          <a:headEnd/>
          <a:tailEnd/>
        </a:ln>
      </xdr:spPr>
    </xdr:pic>
    <xdr:clientData/>
  </xdr:twoCellAnchor>
  <xdr:twoCellAnchor editAs="oneCell">
    <xdr:from>
      <xdr:col>0</xdr:col>
      <xdr:colOff>0</xdr:colOff>
      <xdr:row>5</xdr:row>
      <xdr:rowOff>0</xdr:rowOff>
    </xdr:from>
    <xdr:to>
      <xdr:col>0</xdr:col>
      <xdr:colOff>9525</xdr:colOff>
      <xdr:row>5</xdr:row>
      <xdr:rowOff>9525</xdr:rowOff>
    </xdr:to>
    <xdr:pic>
      <xdr:nvPicPr>
        <xdr:cNvPr id="3021" name="Picture 108" descr="s"/>
        <xdr:cNvPicPr>
          <a:picLocks noChangeAspect="1" noChangeArrowheads="1"/>
        </xdr:cNvPicPr>
      </xdr:nvPicPr>
      <xdr:blipFill>
        <a:blip xmlns:r="http://schemas.openxmlformats.org/officeDocument/2006/relationships" r:embed="rId1"/>
        <a:srcRect/>
        <a:stretch>
          <a:fillRect/>
        </a:stretch>
      </xdr:blipFill>
      <xdr:spPr bwMode="auto">
        <a:xfrm>
          <a:off x="0" y="4114800"/>
          <a:ext cx="9525" cy="9525"/>
        </a:xfrm>
        <a:prstGeom prst="rect">
          <a:avLst/>
        </a:prstGeom>
        <a:noFill/>
        <a:ln w="9525">
          <a:noFill/>
          <a:miter lim="800000"/>
          <a:headEnd/>
          <a:tailEnd/>
        </a:ln>
      </xdr:spPr>
    </xdr:pic>
    <xdr:clientData/>
  </xdr:twoCellAnchor>
  <xdr:twoCellAnchor editAs="oneCell">
    <xdr:from>
      <xdr:col>0</xdr:col>
      <xdr:colOff>0</xdr:colOff>
      <xdr:row>5</xdr:row>
      <xdr:rowOff>0</xdr:rowOff>
    </xdr:from>
    <xdr:to>
      <xdr:col>0</xdr:col>
      <xdr:colOff>9525</xdr:colOff>
      <xdr:row>5</xdr:row>
      <xdr:rowOff>9525</xdr:rowOff>
    </xdr:to>
    <xdr:pic>
      <xdr:nvPicPr>
        <xdr:cNvPr id="3022" name="Picture 109" descr="s"/>
        <xdr:cNvPicPr>
          <a:picLocks noChangeAspect="1" noChangeArrowheads="1"/>
        </xdr:cNvPicPr>
      </xdr:nvPicPr>
      <xdr:blipFill>
        <a:blip xmlns:r="http://schemas.openxmlformats.org/officeDocument/2006/relationships" r:embed="rId1"/>
        <a:srcRect/>
        <a:stretch>
          <a:fillRect/>
        </a:stretch>
      </xdr:blipFill>
      <xdr:spPr bwMode="auto">
        <a:xfrm>
          <a:off x="0" y="4114800"/>
          <a:ext cx="9525" cy="9525"/>
        </a:xfrm>
        <a:prstGeom prst="rect">
          <a:avLst/>
        </a:prstGeom>
        <a:noFill/>
        <a:ln w="9525">
          <a:noFill/>
          <a:miter lim="800000"/>
          <a:headEnd/>
          <a:tailEnd/>
        </a:ln>
      </xdr:spPr>
    </xdr:pic>
    <xdr:clientData/>
  </xdr:twoCellAnchor>
  <xdr:twoCellAnchor editAs="oneCell">
    <xdr:from>
      <xdr:col>0</xdr:col>
      <xdr:colOff>0</xdr:colOff>
      <xdr:row>5</xdr:row>
      <xdr:rowOff>0</xdr:rowOff>
    </xdr:from>
    <xdr:to>
      <xdr:col>0</xdr:col>
      <xdr:colOff>9525</xdr:colOff>
      <xdr:row>5</xdr:row>
      <xdr:rowOff>9525</xdr:rowOff>
    </xdr:to>
    <xdr:pic>
      <xdr:nvPicPr>
        <xdr:cNvPr id="3023" name="Picture 110" descr="s"/>
        <xdr:cNvPicPr>
          <a:picLocks noChangeAspect="1" noChangeArrowheads="1"/>
        </xdr:cNvPicPr>
      </xdr:nvPicPr>
      <xdr:blipFill>
        <a:blip xmlns:r="http://schemas.openxmlformats.org/officeDocument/2006/relationships" r:embed="rId1"/>
        <a:srcRect/>
        <a:stretch>
          <a:fillRect/>
        </a:stretch>
      </xdr:blipFill>
      <xdr:spPr bwMode="auto">
        <a:xfrm>
          <a:off x="0" y="4114800"/>
          <a:ext cx="9525" cy="9525"/>
        </a:xfrm>
        <a:prstGeom prst="rect">
          <a:avLst/>
        </a:prstGeom>
        <a:noFill/>
        <a:ln w="9525">
          <a:noFill/>
          <a:miter lim="800000"/>
          <a:headEnd/>
          <a:tailEnd/>
        </a:ln>
      </xdr:spPr>
    </xdr:pic>
    <xdr:clientData/>
  </xdr:twoCellAnchor>
  <xdr:twoCellAnchor editAs="oneCell">
    <xdr:from>
      <xdr:col>0</xdr:col>
      <xdr:colOff>0</xdr:colOff>
      <xdr:row>5</xdr:row>
      <xdr:rowOff>0</xdr:rowOff>
    </xdr:from>
    <xdr:to>
      <xdr:col>0</xdr:col>
      <xdr:colOff>9525</xdr:colOff>
      <xdr:row>5</xdr:row>
      <xdr:rowOff>9525</xdr:rowOff>
    </xdr:to>
    <xdr:pic>
      <xdr:nvPicPr>
        <xdr:cNvPr id="3024" name="Picture 111" descr="s"/>
        <xdr:cNvPicPr>
          <a:picLocks noChangeAspect="1" noChangeArrowheads="1"/>
        </xdr:cNvPicPr>
      </xdr:nvPicPr>
      <xdr:blipFill>
        <a:blip xmlns:r="http://schemas.openxmlformats.org/officeDocument/2006/relationships" r:embed="rId1"/>
        <a:srcRect/>
        <a:stretch>
          <a:fillRect/>
        </a:stretch>
      </xdr:blipFill>
      <xdr:spPr bwMode="auto">
        <a:xfrm>
          <a:off x="0" y="4114800"/>
          <a:ext cx="9525" cy="9525"/>
        </a:xfrm>
        <a:prstGeom prst="rect">
          <a:avLst/>
        </a:prstGeom>
        <a:noFill/>
        <a:ln w="9525">
          <a:noFill/>
          <a:miter lim="800000"/>
          <a:headEnd/>
          <a:tailEnd/>
        </a:ln>
      </xdr:spPr>
    </xdr:pic>
    <xdr:clientData/>
  </xdr:twoCellAnchor>
  <xdr:twoCellAnchor editAs="oneCell">
    <xdr:from>
      <xdr:col>0</xdr:col>
      <xdr:colOff>0</xdr:colOff>
      <xdr:row>5</xdr:row>
      <xdr:rowOff>0</xdr:rowOff>
    </xdr:from>
    <xdr:to>
      <xdr:col>0</xdr:col>
      <xdr:colOff>9525</xdr:colOff>
      <xdr:row>5</xdr:row>
      <xdr:rowOff>9525</xdr:rowOff>
    </xdr:to>
    <xdr:pic>
      <xdr:nvPicPr>
        <xdr:cNvPr id="3025" name="Picture 112" descr="s"/>
        <xdr:cNvPicPr>
          <a:picLocks noChangeAspect="1" noChangeArrowheads="1"/>
        </xdr:cNvPicPr>
      </xdr:nvPicPr>
      <xdr:blipFill>
        <a:blip xmlns:r="http://schemas.openxmlformats.org/officeDocument/2006/relationships" r:embed="rId1"/>
        <a:srcRect/>
        <a:stretch>
          <a:fillRect/>
        </a:stretch>
      </xdr:blipFill>
      <xdr:spPr bwMode="auto">
        <a:xfrm>
          <a:off x="0" y="4114800"/>
          <a:ext cx="9525" cy="9525"/>
        </a:xfrm>
        <a:prstGeom prst="rect">
          <a:avLst/>
        </a:prstGeom>
        <a:noFill/>
        <a:ln w="9525">
          <a:noFill/>
          <a:miter lim="800000"/>
          <a:headEnd/>
          <a:tailEnd/>
        </a:ln>
      </xdr:spPr>
    </xdr:pic>
    <xdr:clientData/>
  </xdr:twoCellAnchor>
  <xdr:twoCellAnchor editAs="oneCell">
    <xdr:from>
      <xdr:col>0</xdr:col>
      <xdr:colOff>0</xdr:colOff>
      <xdr:row>5</xdr:row>
      <xdr:rowOff>0</xdr:rowOff>
    </xdr:from>
    <xdr:to>
      <xdr:col>0</xdr:col>
      <xdr:colOff>9525</xdr:colOff>
      <xdr:row>5</xdr:row>
      <xdr:rowOff>9525</xdr:rowOff>
    </xdr:to>
    <xdr:pic>
      <xdr:nvPicPr>
        <xdr:cNvPr id="3026" name="Picture 113" descr="s"/>
        <xdr:cNvPicPr>
          <a:picLocks noChangeAspect="1" noChangeArrowheads="1"/>
        </xdr:cNvPicPr>
      </xdr:nvPicPr>
      <xdr:blipFill>
        <a:blip xmlns:r="http://schemas.openxmlformats.org/officeDocument/2006/relationships" r:embed="rId1"/>
        <a:srcRect/>
        <a:stretch>
          <a:fillRect/>
        </a:stretch>
      </xdr:blipFill>
      <xdr:spPr bwMode="auto">
        <a:xfrm>
          <a:off x="0" y="4114800"/>
          <a:ext cx="9525" cy="9525"/>
        </a:xfrm>
        <a:prstGeom prst="rect">
          <a:avLst/>
        </a:prstGeom>
        <a:noFill/>
        <a:ln w="9525">
          <a:noFill/>
          <a:miter lim="800000"/>
          <a:headEnd/>
          <a:tailEnd/>
        </a:ln>
      </xdr:spPr>
    </xdr:pic>
    <xdr:clientData/>
  </xdr:twoCellAnchor>
  <xdr:twoCellAnchor editAs="oneCell">
    <xdr:from>
      <xdr:col>0</xdr:col>
      <xdr:colOff>0</xdr:colOff>
      <xdr:row>5</xdr:row>
      <xdr:rowOff>0</xdr:rowOff>
    </xdr:from>
    <xdr:to>
      <xdr:col>0</xdr:col>
      <xdr:colOff>9525</xdr:colOff>
      <xdr:row>5</xdr:row>
      <xdr:rowOff>9525</xdr:rowOff>
    </xdr:to>
    <xdr:pic>
      <xdr:nvPicPr>
        <xdr:cNvPr id="3027" name="Picture 114" descr="s"/>
        <xdr:cNvPicPr>
          <a:picLocks noChangeAspect="1" noChangeArrowheads="1"/>
        </xdr:cNvPicPr>
      </xdr:nvPicPr>
      <xdr:blipFill>
        <a:blip xmlns:r="http://schemas.openxmlformats.org/officeDocument/2006/relationships" r:embed="rId1"/>
        <a:srcRect/>
        <a:stretch>
          <a:fillRect/>
        </a:stretch>
      </xdr:blipFill>
      <xdr:spPr bwMode="auto">
        <a:xfrm>
          <a:off x="0" y="4114800"/>
          <a:ext cx="9525" cy="9525"/>
        </a:xfrm>
        <a:prstGeom prst="rect">
          <a:avLst/>
        </a:prstGeom>
        <a:noFill/>
        <a:ln w="9525">
          <a:noFill/>
          <a:miter lim="800000"/>
          <a:headEnd/>
          <a:tailEnd/>
        </a:ln>
      </xdr:spPr>
    </xdr:pic>
    <xdr:clientData/>
  </xdr:twoCellAnchor>
  <xdr:twoCellAnchor editAs="oneCell">
    <xdr:from>
      <xdr:col>0</xdr:col>
      <xdr:colOff>0</xdr:colOff>
      <xdr:row>5</xdr:row>
      <xdr:rowOff>0</xdr:rowOff>
    </xdr:from>
    <xdr:to>
      <xdr:col>0</xdr:col>
      <xdr:colOff>9525</xdr:colOff>
      <xdr:row>5</xdr:row>
      <xdr:rowOff>9525</xdr:rowOff>
    </xdr:to>
    <xdr:pic>
      <xdr:nvPicPr>
        <xdr:cNvPr id="3028" name="Picture 115" descr="s"/>
        <xdr:cNvPicPr>
          <a:picLocks noChangeAspect="1" noChangeArrowheads="1"/>
        </xdr:cNvPicPr>
      </xdr:nvPicPr>
      <xdr:blipFill>
        <a:blip xmlns:r="http://schemas.openxmlformats.org/officeDocument/2006/relationships" r:embed="rId1"/>
        <a:srcRect/>
        <a:stretch>
          <a:fillRect/>
        </a:stretch>
      </xdr:blipFill>
      <xdr:spPr bwMode="auto">
        <a:xfrm>
          <a:off x="0" y="4114800"/>
          <a:ext cx="9525" cy="9525"/>
        </a:xfrm>
        <a:prstGeom prst="rect">
          <a:avLst/>
        </a:prstGeom>
        <a:noFill/>
        <a:ln w="9525">
          <a:noFill/>
          <a:miter lim="800000"/>
          <a:headEnd/>
          <a:tailEnd/>
        </a:ln>
      </xdr:spPr>
    </xdr:pic>
    <xdr:clientData/>
  </xdr:twoCellAnchor>
  <xdr:twoCellAnchor editAs="oneCell">
    <xdr:from>
      <xdr:col>0</xdr:col>
      <xdr:colOff>0</xdr:colOff>
      <xdr:row>5</xdr:row>
      <xdr:rowOff>0</xdr:rowOff>
    </xdr:from>
    <xdr:to>
      <xdr:col>0</xdr:col>
      <xdr:colOff>9525</xdr:colOff>
      <xdr:row>5</xdr:row>
      <xdr:rowOff>9525</xdr:rowOff>
    </xdr:to>
    <xdr:pic>
      <xdr:nvPicPr>
        <xdr:cNvPr id="3029" name="Picture 116" descr="s"/>
        <xdr:cNvPicPr>
          <a:picLocks noChangeAspect="1" noChangeArrowheads="1"/>
        </xdr:cNvPicPr>
      </xdr:nvPicPr>
      <xdr:blipFill>
        <a:blip xmlns:r="http://schemas.openxmlformats.org/officeDocument/2006/relationships" r:embed="rId1"/>
        <a:srcRect/>
        <a:stretch>
          <a:fillRect/>
        </a:stretch>
      </xdr:blipFill>
      <xdr:spPr bwMode="auto">
        <a:xfrm>
          <a:off x="0" y="4114800"/>
          <a:ext cx="9525" cy="9525"/>
        </a:xfrm>
        <a:prstGeom prst="rect">
          <a:avLst/>
        </a:prstGeom>
        <a:noFill/>
        <a:ln w="9525">
          <a:noFill/>
          <a:miter lim="800000"/>
          <a:headEnd/>
          <a:tailEnd/>
        </a:ln>
      </xdr:spPr>
    </xdr:pic>
    <xdr:clientData/>
  </xdr:twoCellAnchor>
  <xdr:twoCellAnchor editAs="oneCell">
    <xdr:from>
      <xdr:col>0</xdr:col>
      <xdr:colOff>0</xdr:colOff>
      <xdr:row>5</xdr:row>
      <xdr:rowOff>0</xdr:rowOff>
    </xdr:from>
    <xdr:to>
      <xdr:col>0</xdr:col>
      <xdr:colOff>9525</xdr:colOff>
      <xdr:row>5</xdr:row>
      <xdr:rowOff>9525</xdr:rowOff>
    </xdr:to>
    <xdr:pic>
      <xdr:nvPicPr>
        <xdr:cNvPr id="3030" name="Picture 117" descr="s"/>
        <xdr:cNvPicPr>
          <a:picLocks noChangeAspect="1" noChangeArrowheads="1"/>
        </xdr:cNvPicPr>
      </xdr:nvPicPr>
      <xdr:blipFill>
        <a:blip xmlns:r="http://schemas.openxmlformats.org/officeDocument/2006/relationships" r:embed="rId1"/>
        <a:srcRect/>
        <a:stretch>
          <a:fillRect/>
        </a:stretch>
      </xdr:blipFill>
      <xdr:spPr bwMode="auto">
        <a:xfrm>
          <a:off x="0" y="4114800"/>
          <a:ext cx="9525" cy="9525"/>
        </a:xfrm>
        <a:prstGeom prst="rect">
          <a:avLst/>
        </a:prstGeom>
        <a:noFill/>
        <a:ln w="9525">
          <a:noFill/>
          <a:miter lim="800000"/>
          <a:headEnd/>
          <a:tailEnd/>
        </a:ln>
      </xdr:spPr>
    </xdr:pic>
    <xdr:clientData/>
  </xdr:twoCellAnchor>
  <xdr:twoCellAnchor editAs="oneCell">
    <xdr:from>
      <xdr:col>0</xdr:col>
      <xdr:colOff>0</xdr:colOff>
      <xdr:row>5</xdr:row>
      <xdr:rowOff>0</xdr:rowOff>
    </xdr:from>
    <xdr:to>
      <xdr:col>0</xdr:col>
      <xdr:colOff>9525</xdr:colOff>
      <xdr:row>5</xdr:row>
      <xdr:rowOff>9525</xdr:rowOff>
    </xdr:to>
    <xdr:pic>
      <xdr:nvPicPr>
        <xdr:cNvPr id="3031" name="Picture 118" descr="s"/>
        <xdr:cNvPicPr>
          <a:picLocks noChangeAspect="1" noChangeArrowheads="1"/>
        </xdr:cNvPicPr>
      </xdr:nvPicPr>
      <xdr:blipFill>
        <a:blip xmlns:r="http://schemas.openxmlformats.org/officeDocument/2006/relationships" r:embed="rId1"/>
        <a:srcRect/>
        <a:stretch>
          <a:fillRect/>
        </a:stretch>
      </xdr:blipFill>
      <xdr:spPr bwMode="auto">
        <a:xfrm>
          <a:off x="0" y="4114800"/>
          <a:ext cx="9525" cy="9525"/>
        </a:xfrm>
        <a:prstGeom prst="rect">
          <a:avLst/>
        </a:prstGeom>
        <a:noFill/>
        <a:ln w="9525">
          <a:noFill/>
          <a:miter lim="800000"/>
          <a:headEnd/>
          <a:tailEnd/>
        </a:ln>
      </xdr:spPr>
    </xdr:pic>
    <xdr:clientData/>
  </xdr:twoCellAnchor>
  <xdr:twoCellAnchor editAs="oneCell">
    <xdr:from>
      <xdr:col>0</xdr:col>
      <xdr:colOff>0</xdr:colOff>
      <xdr:row>5</xdr:row>
      <xdr:rowOff>0</xdr:rowOff>
    </xdr:from>
    <xdr:to>
      <xdr:col>0</xdr:col>
      <xdr:colOff>9525</xdr:colOff>
      <xdr:row>5</xdr:row>
      <xdr:rowOff>9525</xdr:rowOff>
    </xdr:to>
    <xdr:pic>
      <xdr:nvPicPr>
        <xdr:cNvPr id="3032" name="Picture 119" descr="s"/>
        <xdr:cNvPicPr>
          <a:picLocks noChangeAspect="1" noChangeArrowheads="1"/>
        </xdr:cNvPicPr>
      </xdr:nvPicPr>
      <xdr:blipFill>
        <a:blip xmlns:r="http://schemas.openxmlformats.org/officeDocument/2006/relationships" r:embed="rId1"/>
        <a:srcRect/>
        <a:stretch>
          <a:fillRect/>
        </a:stretch>
      </xdr:blipFill>
      <xdr:spPr bwMode="auto">
        <a:xfrm>
          <a:off x="0" y="4114800"/>
          <a:ext cx="9525" cy="9525"/>
        </a:xfrm>
        <a:prstGeom prst="rect">
          <a:avLst/>
        </a:prstGeom>
        <a:noFill/>
        <a:ln w="9525">
          <a:noFill/>
          <a:miter lim="800000"/>
          <a:headEnd/>
          <a:tailEnd/>
        </a:ln>
      </xdr:spPr>
    </xdr:pic>
    <xdr:clientData/>
  </xdr:twoCellAnchor>
  <xdr:twoCellAnchor editAs="oneCell">
    <xdr:from>
      <xdr:col>0</xdr:col>
      <xdr:colOff>0</xdr:colOff>
      <xdr:row>5</xdr:row>
      <xdr:rowOff>0</xdr:rowOff>
    </xdr:from>
    <xdr:to>
      <xdr:col>0</xdr:col>
      <xdr:colOff>9525</xdr:colOff>
      <xdr:row>5</xdr:row>
      <xdr:rowOff>9525</xdr:rowOff>
    </xdr:to>
    <xdr:pic>
      <xdr:nvPicPr>
        <xdr:cNvPr id="3033" name="Picture 120" descr="s"/>
        <xdr:cNvPicPr>
          <a:picLocks noChangeAspect="1" noChangeArrowheads="1"/>
        </xdr:cNvPicPr>
      </xdr:nvPicPr>
      <xdr:blipFill>
        <a:blip xmlns:r="http://schemas.openxmlformats.org/officeDocument/2006/relationships" r:embed="rId1"/>
        <a:srcRect/>
        <a:stretch>
          <a:fillRect/>
        </a:stretch>
      </xdr:blipFill>
      <xdr:spPr bwMode="auto">
        <a:xfrm>
          <a:off x="0" y="4114800"/>
          <a:ext cx="9525" cy="9525"/>
        </a:xfrm>
        <a:prstGeom prst="rect">
          <a:avLst/>
        </a:prstGeom>
        <a:noFill/>
        <a:ln w="9525">
          <a:noFill/>
          <a:miter lim="800000"/>
          <a:headEnd/>
          <a:tailEnd/>
        </a:ln>
      </xdr:spPr>
    </xdr:pic>
    <xdr:clientData/>
  </xdr:twoCellAnchor>
  <xdr:twoCellAnchor editAs="oneCell">
    <xdr:from>
      <xdr:col>0</xdr:col>
      <xdr:colOff>0</xdr:colOff>
      <xdr:row>5</xdr:row>
      <xdr:rowOff>0</xdr:rowOff>
    </xdr:from>
    <xdr:to>
      <xdr:col>0</xdr:col>
      <xdr:colOff>9525</xdr:colOff>
      <xdr:row>5</xdr:row>
      <xdr:rowOff>9525</xdr:rowOff>
    </xdr:to>
    <xdr:pic>
      <xdr:nvPicPr>
        <xdr:cNvPr id="3034" name="Picture 121" descr="s"/>
        <xdr:cNvPicPr>
          <a:picLocks noChangeAspect="1" noChangeArrowheads="1"/>
        </xdr:cNvPicPr>
      </xdr:nvPicPr>
      <xdr:blipFill>
        <a:blip xmlns:r="http://schemas.openxmlformats.org/officeDocument/2006/relationships" r:embed="rId1"/>
        <a:srcRect/>
        <a:stretch>
          <a:fillRect/>
        </a:stretch>
      </xdr:blipFill>
      <xdr:spPr bwMode="auto">
        <a:xfrm>
          <a:off x="0" y="4114800"/>
          <a:ext cx="9525" cy="9525"/>
        </a:xfrm>
        <a:prstGeom prst="rect">
          <a:avLst/>
        </a:prstGeom>
        <a:noFill/>
        <a:ln w="9525">
          <a:noFill/>
          <a:miter lim="800000"/>
          <a:headEnd/>
          <a:tailEnd/>
        </a:ln>
      </xdr:spPr>
    </xdr:pic>
    <xdr:clientData/>
  </xdr:twoCellAnchor>
  <xdr:twoCellAnchor editAs="oneCell">
    <xdr:from>
      <xdr:col>0</xdr:col>
      <xdr:colOff>0</xdr:colOff>
      <xdr:row>5</xdr:row>
      <xdr:rowOff>0</xdr:rowOff>
    </xdr:from>
    <xdr:to>
      <xdr:col>0</xdr:col>
      <xdr:colOff>9525</xdr:colOff>
      <xdr:row>5</xdr:row>
      <xdr:rowOff>9525</xdr:rowOff>
    </xdr:to>
    <xdr:pic>
      <xdr:nvPicPr>
        <xdr:cNvPr id="3035" name="Picture 122" descr="s"/>
        <xdr:cNvPicPr>
          <a:picLocks noChangeAspect="1" noChangeArrowheads="1"/>
        </xdr:cNvPicPr>
      </xdr:nvPicPr>
      <xdr:blipFill>
        <a:blip xmlns:r="http://schemas.openxmlformats.org/officeDocument/2006/relationships" r:embed="rId1"/>
        <a:srcRect/>
        <a:stretch>
          <a:fillRect/>
        </a:stretch>
      </xdr:blipFill>
      <xdr:spPr bwMode="auto">
        <a:xfrm>
          <a:off x="0" y="4114800"/>
          <a:ext cx="9525" cy="9525"/>
        </a:xfrm>
        <a:prstGeom prst="rect">
          <a:avLst/>
        </a:prstGeom>
        <a:noFill/>
        <a:ln w="9525">
          <a:noFill/>
          <a:miter lim="800000"/>
          <a:headEnd/>
          <a:tailEnd/>
        </a:ln>
      </xdr:spPr>
    </xdr:pic>
    <xdr:clientData/>
  </xdr:twoCellAnchor>
  <xdr:twoCellAnchor editAs="oneCell">
    <xdr:from>
      <xdr:col>0</xdr:col>
      <xdr:colOff>0</xdr:colOff>
      <xdr:row>5</xdr:row>
      <xdr:rowOff>0</xdr:rowOff>
    </xdr:from>
    <xdr:to>
      <xdr:col>0</xdr:col>
      <xdr:colOff>9525</xdr:colOff>
      <xdr:row>5</xdr:row>
      <xdr:rowOff>9525</xdr:rowOff>
    </xdr:to>
    <xdr:pic>
      <xdr:nvPicPr>
        <xdr:cNvPr id="3036" name="Picture 123" descr="s"/>
        <xdr:cNvPicPr>
          <a:picLocks noChangeAspect="1" noChangeArrowheads="1"/>
        </xdr:cNvPicPr>
      </xdr:nvPicPr>
      <xdr:blipFill>
        <a:blip xmlns:r="http://schemas.openxmlformats.org/officeDocument/2006/relationships" r:embed="rId1"/>
        <a:srcRect/>
        <a:stretch>
          <a:fillRect/>
        </a:stretch>
      </xdr:blipFill>
      <xdr:spPr bwMode="auto">
        <a:xfrm>
          <a:off x="0" y="4114800"/>
          <a:ext cx="9525" cy="9525"/>
        </a:xfrm>
        <a:prstGeom prst="rect">
          <a:avLst/>
        </a:prstGeom>
        <a:noFill/>
        <a:ln w="9525">
          <a:noFill/>
          <a:miter lim="800000"/>
          <a:headEnd/>
          <a:tailEnd/>
        </a:ln>
      </xdr:spPr>
    </xdr:pic>
    <xdr:clientData/>
  </xdr:twoCellAnchor>
  <xdr:twoCellAnchor editAs="oneCell">
    <xdr:from>
      <xdr:col>0</xdr:col>
      <xdr:colOff>0</xdr:colOff>
      <xdr:row>5</xdr:row>
      <xdr:rowOff>0</xdr:rowOff>
    </xdr:from>
    <xdr:to>
      <xdr:col>0</xdr:col>
      <xdr:colOff>9525</xdr:colOff>
      <xdr:row>5</xdr:row>
      <xdr:rowOff>9525</xdr:rowOff>
    </xdr:to>
    <xdr:pic>
      <xdr:nvPicPr>
        <xdr:cNvPr id="3037" name="Picture 124" descr="s"/>
        <xdr:cNvPicPr>
          <a:picLocks noChangeAspect="1" noChangeArrowheads="1"/>
        </xdr:cNvPicPr>
      </xdr:nvPicPr>
      <xdr:blipFill>
        <a:blip xmlns:r="http://schemas.openxmlformats.org/officeDocument/2006/relationships" r:embed="rId1"/>
        <a:srcRect/>
        <a:stretch>
          <a:fillRect/>
        </a:stretch>
      </xdr:blipFill>
      <xdr:spPr bwMode="auto">
        <a:xfrm>
          <a:off x="0" y="4114800"/>
          <a:ext cx="9525" cy="9525"/>
        </a:xfrm>
        <a:prstGeom prst="rect">
          <a:avLst/>
        </a:prstGeom>
        <a:noFill/>
        <a:ln w="9525">
          <a:noFill/>
          <a:miter lim="800000"/>
          <a:headEnd/>
          <a:tailEnd/>
        </a:ln>
      </xdr:spPr>
    </xdr:pic>
    <xdr:clientData/>
  </xdr:twoCellAnchor>
  <xdr:twoCellAnchor editAs="oneCell">
    <xdr:from>
      <xdr:col>0</xdr:col>
      <xdr:colOff>0</xdr:colOff>
      <xdr:row>5</xdr:row>
      <xdr:rowOff>0</xdr:rowOff>
    </xdr:from>
    <xdr:to>
      <xdr:col>0</xdr:col>
      <xdr:colOff>9525</xdr:colOff>
      <xdr:row>5</xdr:row>
      <xdr:rowOff>9525</xdr:rowOff>
    </xdr:to>
    <xdr:pic>
      <xdr:nvPicPr>
        <xdr:cNvPr id="3038" name="Picture 125" descr="s"/>
        <xdr:cNvPicPr>
          <a:picLocks noChangeAspect="1" noChangeArrowheads="1"/>
        </xdr:cNvPicPr>
      </xdr:nvPicPr>
      <xdr:blipFill>
        <a:blip xmlns:r="http://schemas.openxmlformats.org/officeDocument/2006/relationships" r:embed="rId1"/>
        <a:srcRect/>
        <a:stretch>
          <a:fillRect/>
        </a:stretch>
      </xdr:blipFill>
      <xdr:spPr bwMode="auto">
        <a:xfrm>
          <a:off x="0" y="4114800"/>
          <a:ext cx="9525" cy="9525"/>
        </a:xfrm>
        <a:prstGeom prst="rect">
          <a:avLst/>
        </a:prstGeom>
        <a:noFill/>
        <a:ln w="9525">
          <a:noFill/>
          <a:miter lim="800000"/>
          <a:headEnd/>
          <a:tailEnd/>
        </a:ln>
      </xdr:spPr>
    </xdr:pic>
    <xdr:clientData/>
  </xdr:twoCellAnchor>
  <xdr:twoCellAnchor editAs="oneCell">
    <xdr:from>
      <xdr:col>0</xdr:col>
      <xdr:colOff>0</xdr:colOff>
      <xdr:row>5</xdr:row>
      <xdr:rowOff>0</xdr:rowOff>
    </xdr:from>
    <xdr:to>
      <xdr:col>0</xdr:col>
      <xdr:colOff>9525</xdr:colOff>
      <xdr:row>5</xdr:row>
      <xdr:rowOff>9525</xdr:rowOff>
    </xdr:to>
    <xdr:pic>
      <xdr:nvPicPr>
        <xdr:cNvPr id="3039" name="Picture 126" descr="s"/>
        <xdr:cNvPicPr>
          <a:picLocks noChangeAspect="1" noChangeArrowheads="1"/>
        </xdr:cNvPicPr>
      </xdr:nvPicPr>
      <xdr:blipFill>
        <a:blip xmlns:r="http://schemas.openxmlformats.org/officeDocument/2006/relationships" r:embed="rId1"/>
        <a:srcRect/>
        <a:stretch>
          <a:fillRect/>
        </a:stretch>
      </xdr:blipFill>
      <xdr:spPr bwMode="auto">
        <a:xfrm>
          <a:off x="0" y="4114800"/>
          <a:ext cx="9525" cy="9525"/>
        </a:xfrm>
        <a:prstGeom prst="rect">
          <a:avLst/>
        </a:prstGeom>
        <a:noFill/>
        <a:ln w="9525">
          <a:noFill/>
          <a:miter lim="800000"/>
          <a:headEnd/>
          <a:tailEnd/>
        </a:ln>
      </xdr:spPr>
    </xdr:pic>
    <xdr:clientData/>
  </xdr:twoCellAnchor>
  <xdr:twoCellAnchor editAs="oneCell">
    <xdr:from>
      <xdr:col>0</xdr:col>
      <xdr:colOff>0</xdr:colOff>
      <xdr:row>5</xdr:row>
      <xdr:rowOff>0</xdr:rowOff>
    </xdr:from>
    <xdr:to>
      <xdr:col>0</xdr:col>
      <xdr:colOff>9525</xdr:colOff>
      <xdr:row>5</xdr:row>
      <xdr:rowOff>9525</xdr:rowOff>
    </xdr:to>
    <xdr:pic>
      <xdr:nvPicPr>
        <xdr:cNvPr id="3040" name="Picture 127" descr="s"/>
        <xdr:cNvPicPr>
          <a:picLocks noChangeAspect="1" noChangeArrowheads="1"/>
        </xdr:cNvPicPr>
      </xdr:nvPicPr>
      <xdr:blipFill>
        <a:blip xmlns:r="http://schemas.openxmlformats.org/officeDocument/2006/relationships" r:embed="rId1"/>
        <a:srcRect/>
        <a:stretch>
          <a:fillRect/>
        </a:stretch>
      </xdr:blipFill>
      <xdr:spPr bwMode="auto">
        <a:xfrm>
          <a:off x="0" y="4114800"/>
          <a:ext cx="9525" cy="9525"/>
        </a:xfrm>
        <a:prstGeom prst="rect">
          <a:avLst/>
        </a:prstGeom>
        <a:noFill/>
        <a:ln w="9525">
          <a:noFill/>
          <a:miter lim="800000"/>
          <a:headEnd/>
          <a:tailEnd/>
        </a:ln>
      </xdr:spPr>
    </xdr:pic>
    <xdr:clientData/>
  </xdr:twoCellAnchor>
  <xdr:twoCellAnchor editAs="oneCell">
    <xdr:from>
      <xdr:col>0</xdr:col>
      <xdr:colOff>0</xdr:colOff>
      <xdr:row>5</xdr:row>
      <xdr:rowOff>0</xdr:rowOff>
    </xdr:from>
    <xdr:to>
      <xdr:col>0</xdr:col>
      <xdr:colOff>9525</xdr:colOff>
      <xdr:row>5</xdr:row>
      <xdr:rowOff>9525</xdr:rowOff>
    </xdr:to>
    <xdr:pic>
      <xdr:nvPicPr>
        <xdr:cNvPr id="3041" name="Picture 128" descr="s"/>
        <xdr:cNvPicPr>
          <a:picLocks noChangeAspect="1" noChangeArrowheads="1"/>
        </xdr:cNvPicPr>
      </xdr:nvPicPr>
      <xdr:blipFill>
        <a:blip xmlns:r="http://schemas.openxmlformats.org/officeDocument/2006/relationships" r:embed="rId1"/>
        <a:srcRect/>
        <a:stretch>
          <a:fillRect/>
        </a:stretch>
      </xdr:blipFill>
      <xdr:spPr bwMode="auto">
        <a:xfrm>
          <a:off x="0" y="4114800"/>
          <a:ext cx="9525" cy="9525"/>
        </a:xfrm>
        <a:prstGeom prst="rect">
          <a:avLst/>
        </a:prstGeom>
        <a:noFill/>
        <a:ln w="9525">
          <a:noFill/>
          <a:miter lim="800000"/>
          <a:headEnd/>
          <a:tailEnd/>
        </a:ln>
      </xdr:spPr>
    </xdr:pic>
    <xdr:clientData/>
  </xdr:twoCellAnchor>
  <xdr:twoCellAnchor editAs="oneCell">
    <xdr:from>
      <xdr:col>0</xdr:col>
      <xdr:colOff>0</xdr:colOff>
      <xdr:row>5</xdr:row>
      <xdr:rowOff>0</xdr:rowOff>
    </xdr:from>
    <xdr:to>
      <xdr:col>0</xdr:col>
      <xdr:colOff>9525</xdr:colOff>
      <xdr:row>5</xdr:row>
      <xdr:rowOff>9525</xdr:rowOff>
    </xdr:to>
    <xdr:pic>
      <xdr:nvPicPr>
        <xdr:cNvPr id="3042" name="Picture 129" descr="s"/>
        <xdr:cNvPicPr>
          <a:picLocks noChangeAspect="1" noChangeArrowheads="1"/>
        </xdr:cNvPicPr>
      </xdr:nvPicPr>
      <xdr:blipFill>
        <a:blip xmlns:r="http://schemas.openxmlformats.org/officeDocument/2006/relationships" r:embed="rId1"/>
        <a:srcRect/>
        <a:stretch>
          <a:fillRect/>
        </a:stretch>
      </xdr:blipFill>
      <xdr:spPr bwMode="auto">
        <a:xfrm>
          <a:off x="0" y="4114800"/>
          <a:ext cx="9525" cy="9525"/>
        </a:xfrm>
        <a:prstGeom prst="rect">
          <a:avLst/>
        </a:prstGeom>
        <a:noFill/>
        <a:ln w="9525">
          <a:noFill/>
          <a:miter lim="800000"/>
          <a:headEnd/>
          <a:tailEnd/>
        </a:ln>
      </xdr:spPr>
    </xdr:pic>
    <xdr:clientData/>
  </xdr:twoCellAnchor>
  <xdr:twoCellAnchor editAs="oneCell">
    <xdr:from>
      <xdr:col>0</xdr:col>
      <xdr:colOff>0</xdr:colOff>
      <xdr:row>5</xdr:row>
      <xdr:rowOff>0</xdr:rowOff>
    </xdr:from>
    <xdr:to>
      <xdr:col>0</xdr:col>
      <xdr:colOff>9525</xdr:colOff>
      <xdr:row>5</xdr:row>
      <xdr:rowOff>9525</xdr:rowOff>
    </xdr:to>
    <xdr:pic>
      <xdr:nvPicPr>
        <xdr:cNvPr id="3043" name="Picture 130" descr="s"/>
        <xdr:cNvPicPr>
          <a:picLocks noChangeAspect="1" noChangeArrowheads="1"/>
        </xdr:cNvPicPr>
      </xdr:nvPicPr>
      <xdr:blipFill>
        <a:blip xmlns:r="http://schemas.openxmlformats.org/officeDocument/2006/relationships" r:embed="rId1"/>
        <a:srcRect/>
        <a:stretch>
          <a:fillRect/>
        </a:stretch>
      </xdr:blipFill>
      <xdr:spPr bwMode="auto">
        <a:xfrm>
          <a:off x="0" y="4114800"/>
          <a:ext cx="9525" cy="9525"/>
        </a:xfrm>
        <a:prstGeom prst="rect">
          <a:avLst/>
        </a:prstGeom>
        <a:noFill/>
        <a:ln w="9525">
          <a:noFill/>
          <a:miter lim="800000"/>
          <a:headEnd/>
          <a:tailEnd/>
        </a:ln>
      </xdr:spPr>
    </xdr:pic>
    <xdr:clientData/>
  </xdr:twoCellAnchor>
  <xdr:twoCellAnchor editAs="oneCell">
    <xdr:from>
      <xdr:col>0</xdr:col>
      <xdr:colOff>0</xdr:colOff>
      <xdr:row>5</xdr:row>
      <xdr:rowOff>0</xdr:rowOff>
    </xdr:from>
    <xdr:to>
      <xdr:col>0</xdr:col>
      <xdr:colOff>9525</xdr:colOff>
      <xdr:row>5</xdr:row>
      <xdr:rowOff>9525</xdr:rowOff>
    </xdr:to>
    <xdr:pic>
      <xdr:nvPicPr>
        <xdr:cNvPr id="3044" name="Picture 131" descr="s"/>
        <xdr:cNvPicPr>
          <a:picLocks noChangeAspect="1" noChangeArrowheads="1"/>
        </xdr:cNvPicPr>
      </xdr:nvPicPr>
      <xdr:blipFill>
        <a:blip xmlns:r="http://schemas.openxmlformats.org/officeDocument/2006/relationships" r:embed="rId1"/>
        <a:srcRect/>
        <a:stretch>
          <a:fillRect/>
        </a:stretch>
      </xdr:blipFill>
      <xdr:spPr bwMode="auto">
        <a:xfrm>
          <a:off x="0" y="4114800"/>
          <a:ext cx="9525" cy="9525"/>
        </a:xfrm>
        <a:prstGeom prst="rect">
          <a:avLst/>
        </a:prstGeom>
        <a:noFill/>
        <a:ln w="9525">
          <a:noFill/>
          <a:miter lim="800000"/>
          <a:headEnd/>
          <a:tailEnd/>
        </a:ln>
      </xdr:spPr>
    </xdr:pic>
    <xdr:clientData/>
  </xdr:twoCellAnchor>
  <xdr:twoCellAnchor editAs="oneCell">
    <xdr:from>
      <xdr:col>0</xdr:col>
      <xdr:colOff>0</xdr:colOff>
      <xdr:row>5</xdr:row>
      <xdr:rowOff>0</xdr:rowOff>
    </xdr:from>
    <xdr:to>
      <xdr:col>0</xdr:col>
      <xdr:colOff>9525</xdr:colOff>
      <xdr:row>5</xdr:row>
      <xdr:rowOff>9525</xdr:rowOff>
    </xdr:to>
    <xdr:pic>
      <xdr:nvPicPr>
        <xdr:cNvPr id="3045" name="Picture 132" descr="s"/>
        <xdr:cNvPicPr>
          <a:picLocks noChangeAspect="1" noChangeArrowheads="1"/>
        </xdr:cNvPicPr>
      </xdr:nvPicPr>
      <xdr:blipFill>
        <a:blip xmlns:r="http://schemas.openxmlformats.org/officeDocument/2006/relationships" r:embed="rId1"/>
        <a:srcRect/>
        <a:stretch>
          <a:fillRect/>
        </a:stretch>
      </xdr:blipFill>
      <xdr:spPr bwMode="auto">
        <a:xfrm>
          <a:off x="0" y="4114800"/>
          <a:ext cx="9525" cy="9525"/>
        </a:xfrm>
        <a:prstGeom prst="rect">
          <a:avLst/>
        </a:prstGeom>
        <a:noFill/>
        <a:ln w="9525">
          <a:noFill/>
          <a:miter lim="800000"/>
          <a:headEnd/>
          <a:tailEnd/>
        </a:ln>
      </xdr:spPr>
    </xdr:pic>
    <xdr:clientData/>
  </xdr:twoCellAnchor>
  <xdr:twoCellAnchor editAs="oneCell">
    <xdr:from>
      <xdr:col>0</xdr:col>
      <xdr:colOff>0</xdr:colOff>
      <xdr:row>5</xdr:row>
      <xdr:rowOff>0</xdr:rowOff>
    </xdr:from>
    <xdr:to>
      <xdr:col>0</xdr:col>
      <xdr:colOff>9525</xdr:colOff>
      <xdr:row>5</xdr:row>
      <xdr:rowOff>9525</xdr:rowOff>
    </xdr:to>
    <xdr:pic>
      <xdr:nvPicPr>
        <xdr:cNvPr id="3046" name="Picture 133" descr="s"/>
        <xdr:cNvPicPr>
          <a:picLocks noChangeAspect="1" noChangeArrowheads="1"/>
        </xdr:cNvPicPr>
      </xdr:nvPicPr>
      <xdr:blipFill>
        <a:blip xmlns:r="http://schemas.openxmlformats.org/officeDocument/2006/relationships" r:embed="rId1"/>
        <a:srcRect/>
        <a:stretch>
          <a:fillRect/>
        </a:stretch>
      </xdr:blipFill>
      <xdr:spPr bwMode="auto">
        <a:xfrm>
          <a:off x="0" y="4114800"/>
          <a:ext cx="9525" cy="9525"/>
        </a:xfrm>
        <a:prstGeom prst="rect">
          <a:avLst/>
        </a:prstGeom>
        <a:noFill/>
        <a:ln w="9525">
          <a:noFill/>
          <a:miter lim="800000"/>
          <a:headEnd/>
          <a:tailEnd/>
        </a:ln>
      </xdr:spPr>
    </xdr:pic>
    <xdr:clientData/>
  </xdr:twoCellAnchor>
  <xdr:twoCellAnchor editAs="oneCell">
    <xdr:from>
      <xdr:col>0</xdr:col>
      <xdr:colOff>0</xdr:colOff>
      <xdr:row>5</xdr:row>
      <xdr:rowOff>0</xdr:rowOff>
    </xdr:from>
    <xdr:to>
      <xdr:col>0</xdr:col>
      <xdr:colOff>9525</xdr:colOff>
      <xdr:row>5</xdr:row>
      <xdr:rowOff>9525</xdr:rowOff>
    </xdr:to>
    <xdr:pic>
      <xdr:nvPicPr>
        <xdr:cNvPr id="3047" name="Picture 134" descr="s"/>
        <xdr:cNvPicPr>
          <a:picLocks noChangeAspect="1" noChangeArrowheads="1"/>
        </xdr:cNvPicPr>
      </xdr:nvPicPr>
      <xdr:blipFill>
        <a:blip xmlns:r="http://schemas.openxmlformats.org/officeDocument/2006/relationships" r:embed="rId1"/>
        <a:srcRect/>
        <a:stretch>
          <a:fillRect/>
        </a:stretch>
      </xdr:blipFill>
      <xdr:spPr bwMode="auto">
        <a:xfrm>
          <a:off x="0" y="4114800"/>
          <a:ext cx="9525" cy="9525"/>
        </a:xfrm>
        <a:prstGeom prst="rect">
          <a:avLst/>
        </a:prstGeom>
        <a:noFill/>
        <a:ln w="9525">
          <a:noFill/>
          <a:miter lim="800000"/>
          <a:headEnd/>
          <a:tailEnd/>
        </a:ln>
      </xdr:spPr>
    </xdr:pic>
    <xdr:clientData/>
  </xdr:twoCellAnchor>
  <xdr:twoCellAnchor editAs="oneCell">
    <xdr:from>
      <xdr:col>0</xdr:col>
      <xdr:colOff>0</xdr:colOff>
      <xdr:row>5</xdr:row>
      <xdr:rowOff>0</xdr:rowOff>
    </xdr:from>
    <xdr:to>
      <xdr:col>0</xdr:col>
      <xdr:colOff>9525</xdr:colOff>
      <xdr:row>5</xdr:row>
      <xdr:rowOff>9525</xdr:rowOff>
    </xdr:to>
    <xdr:pic>
      <xdr:nvPicPr>
        <xdr:cNvPr id="3048" name="Picture 135" descr="s"/>
        <xdr:cNvPicPr>
          <a:picLocks noChangeAspect="1" noChangeArrowheads="1"/>
        </xdr:cNvPicPr>
      </xdr:nvPicPr>
      <xdr:blipFill>
        <a:blip xmlns:r="http://schemas.openxmlformats.org/officeDocument/2006/relationships" r:embed="rId1"/>
        <a:srcRect/>
        <a:stretch>
          <a:fillRect/>
        </a:stretch>
      </xdr:blipFill>
      <xdr:spPr bwMode="auto">
        <a:xfrm>
          <a:off x="0" y="4114800"/>
          <a:ext cx="9525" cy="9525"/>
        </a:xfrm>
        <a:prstGeom prst="rect">
          <a:avLst/>
        </a:prstGeom>
        <a:noFill/>
        <a:ln w="9525">
          <a:noFill/>
          <a:miter lim="800000"/>
          <a:headEnd/>
          <a:tailEnd/>
        </a:ln>
      </xdr:spPr>
    </xdr:pic>
    <xdr:clientData/>
  </xdr:twoCellAnchor>
  <xdr:twoCellAnchor editAs="oneCell">
    <xdr:from>
      <xdr:col>0</xdr:col>
      <xdr:colOff>0</xdr:colOff>
      <xdr:row>5</xdr:row>
      <xdr:rowOff>0</xdr:rowOff>
    </xdr:from>
    <xdr:to>
      <xdr:col>0</xdr:col>
      <xdr:colOff>9525</xdr:colOff>
      <xdr:row>5</xdr:row>
      <xdr:rowOff>9525</xdr:rowOff>
    </xdr:to>
    <xdr:pic>
      <xdr:nvPicPr>
        <xdr:cNvPr id="3049" name="Picture 136" descr="s"/>
        <xdr:cNvPicPr>
          <a:picLocks noChangeAspect="1" noChangeArrowheads="1"/>
        </xdr:cNvPicPr>
      </xdr:nvPicPr>
      <xdr:blipFill>
        <a:blip xmlns:r="http://schemas.openxmlformats.org/officeDocument/2006/relationships" r:embed="rId1"/>
        <a:srcRect/>
        <a:stretch>
          <a:fillRect/>
        </a:stretch>
      </xdr:blipFill>
      <xdr:spPr bwMode="auto">
        <a:xfrm>
          <a:off x="0" y="4114800"/>
          <a:ext cx="9525" cy="9525"/>
        </a:xfrm>
        <a:prstGeom prst="rect">
          <a:avLst/>
        </a:prstGeom>
        <a:noFill/>
        <a:ln w="9525">
          <a:noFill/>
          <a:miter lim="800000"/>
          <a:headEnd/>
          <a:tailEnd/>
        </a:ln>
      </xdr:spPr>
    </xdr:pic>
    <xdr:clientData/>
  </xdr:twoCellAnchor>
  <xdr:twoCellAnchor editAs="oneCell">
    <xdr:from>
      <xdr:col>0</xdr:col>
      <xdr:colOff>0</xdr:colOff>
      <xdr:row>5</xdr:row>
      <xdr:rowOff>0</xdr:rowOff>
    </xdr:from>
    <xdr:to>
      <xdr:col>0</xdr:col>
      <xdr:colOff>9525</xdr:colOff>
      <xdr:row>5</xdr:row>
      <xdr:rowOff>9525</xdr:rowOff>
    </xdr:to>
    <xdr:pic>
      <xdr:nvPicPr>
        <xdr:cNvPr id="3050" name="Picture 137" descr="s"/>
        <xdr:cNvPicPr>
          <a:picLocks noChangeAspect="1" noChangeArrowheads="1"/>
        </xdr:cNvPicPr>
      </xdr:nvPicPr>
      <xdr:blipFill>
        <a:blip xmlns:r="http://schemas.openxmlformats.org/officeDocument/2006/relationships" r:embed="rId1"/>
        <a:srcRect/>
        <a:stretch>
          <a:fillRect/>
        </a:stretch>
      </xdr:blipFill>
      <xdr:spPr bwMode="auto">
        <a:xfrm>
          <a:off x="0" y="4114800"/>
          <a:ext cx="9525" cy="9525"/>
        </a:xfrm>
        <a:prstGeom prst="rect">
          <a:avLst/>
        </a:prstGeom>
        <a:noFill/>
        <a:ln w="9525">
          <a:noFill/>
          <a:miter lim="800000"/>
          <a:headEnd/>
          <a:tailEnd/>
        </a:ln>
      </xdr:spPr>
    </xdr:pic>
    <xdr:clientData/>
  </xdr:twoCellAnchor>
  <xdr:twoCellAnchor editAs="oneCell">
    <xdr:from>
      <xdr:col>0</xdr:col>
      <xdr:colOff>0</xdr:colOff>
      <xdr:row>5</xdr:row>
      <xdr:rowOff>0</xdr:rowOff>
    </xdr:from>
    <xdr:to>
      <xdr:col>0</xdr:col>
      <xdr:colOff>9525</xdr:colOff>
      <xdr:row>5</xdr:row>
      <xdr:rowOff>9525</xdr:rowOff>
    </xdr:to>
    <xdr:pic>
      <xdr:nvPicPr>
        <xdr:cNvPr id="3051" name="Picture 138" descr="s"/>
        <xdr:cNvPicPr>
          <a:picLocks noChangeAspect="1" noChangeArrowheads="1"/>
        </xdr:cNvPicPr>
      </xdr:nvPicPr>
      <xdr:blipFill>
        <a:blip xmlns:r="http://schemas.openxmlformats.org/officeDocument/2006/relationships" r:embed="rId1"/>
        <a:srcRect/>
        <a:stretch>
          <a:fillRect/>
        </a:stretch>
      </xdr:blipFill>
      <xdr:spPr bwMode="auto">
        <a:xfrm>
          <a:off x="0" y="4114800"/>
          <a:ext cx="9525" cy="9525"/>
        </a:xfrm>
        <a:prstGeom prst="rect">
          <a:avLst/>
        </a:prstGeom>
        <a:noFill/>
        <a:ln w="9525">
          <a:noFill/>
          <a:miter lim="800000"/>
          <a:headEnd/>
          <a:tailEnd/>
        </a:ln>
      </xdr:spPr>
    </xdr:pic>
    <xdr:clientData/>
  </xdr:twoCellAnchor>
  <xdr:twoCellAnchor editAs="oneCell">
    <xdr:from>
      <xdr:col>0</xdr:col>
      <xdr:colOff>0</xdr:colOff>
      <xdr:row>5</xdr:row>
      <xdr:rowOff>0</xdr:rowOff>
    </xdr:from>
    <xdr:to>
      <xdr:col>0</xdr:col>
      <xdr:colOff>9525</xdr:colOff>
      <xdr:row>5</xdr:row>
      <xdr:rowOff>9525</xdr:rowOff>
    </xdr:to>
    <xdr:pic>
      <xdr:nvPicPr>
        <xdr:cNvPr id="3052" name="Picture 139" descr="s"/>
        <xdr:cNvPicPr>
          <a:picLocks noChangeAspect="1" noChangeArrowheads="1"/>
        </xdr:cNvPicPr>
      </xdr:nvPicPr>
      <xdr:blipFill>
        <a:blip xmlns:r="http://schemas.openxmlformats.org/officeDocument/2006/relationships" r:embed="rId1"/>
        <a:srcRect/>
        <a:stretch>
          <a:fillRect/>
        </a:stretch>
      </xdr:blipFill>
      <xdr:spPr bwMode="auto">
        <a:xfrm>
          <a:off x="0" y="4114800"/>
          <a:ext cx="9525" cy="9525"/>
        </a:xfrm>
        <a:prstGeom prst="rect">
          <a:avLst/>
        </a:prstGeom>
        <a:noFill/>
        <a:ln w="9525">
          <a:noFill/>
          <a:miter lim="800000"/>
          <a:headEnd/>
          <a:tailEnd/>
        </a:ln>
      </xdr:spPr>
    </xdr:pic>
    <xdr:clientData/>
  </xdr:twoCellAnchor>
  <xdr:twoCellAnchor editAs="oneCell">
    <xdr:from>
      <xdr:col>0</xdr:col>
      <xdr:colOff>0</xdr:colOff>
      <xdr:row>5</xdr:row>
      <xdr:rowOff>0</xdr:rowOff>
    </xdr:from>
    <xdr:to>
      <xdr:col>0</xdr:col>
      <xdr:colOff>9525</xdr:colOff>
      <xdr:row>5</xdr:row>
      <xdr:rowOff>9525</xdr:rowOff>
    </xdr:to>
    <xdr:pic>
      <xdr:nvPicPr>
        <xdr:cNvPr id="3053" name="Picture 140" descr="s"/>
        <xdr:cNvPicPr>
          <a:picLocks noChangeAspect="1" noChangeArrowheads="1"/>
        </xdr:cNvPicPr>
      </xdr:nvPicPr>
      <xdr:blipFill>
        <a:blip xmlns:r="http://schemas.openxmlformats.org/officeDocument/2006/relationships" r:embed="rId1"/>
        <a:srcRect/>
        <a:stretch>
          <a:fillRect/>
        </a:stretch>
      </xdr:blipFill>
      <xdr:spPr bwMode="auto">
        <a:xfrm>
          <a:off x="0" y="4114800"/>
          <a:ext cx="9525" cy="9525"/>
        </a:xfrm>
        <a:prstGeom prst="rect">
          <a:avLst/>
        </a:prstGeom>
        <a:noFill/>
        <a:ln w="9525">
          <a:noFill/>
          <a:miter lim="800000"/>
          <a:headEnd/>
          <a:tailEnd/>
        </a:ln>
      </xdr:spPr>
    </xdr:pic>
    <xdr:clientData/>
  </xdr:twoCellAnchor>
  <xdr:twoCellAnchor editAs="oneCell">
    <xdr:from>
      <xdr:col>0</xdr:col>
      <xdr:colOff>0</xdr:colOff>
      <xdr:row>5</xdr:row>
      <xdr:rowOff>0</xdr:rowOff>
    </xdr:from>
    <xdr:to>
      <xdr:col>0</xdr:col>
      <xdr:colOff>9525</xdr:colOff>
      <xdr:row>5</xdr:row>
      <xdr:rowOff>9525</xdr:rowOff>
    </xdr:to>
    <xdr:pic>
      <xdr:nvPicPr>
        <xdr:cNvPr id="3054" name="Picture 141" descr="s"/>
        <xdr:cNvPicPr>
          <a:picLocks noChangeAspect="1" noChangeArrowheads="1"/>
        </xdr:cNvPicPr>
      </xdr:nvPicPr>
      <xdr:blipFill>
        <a:blip xmlns:r="http://schemas.openxmlformats.org/officeDocument/2006/relationships" r:embed="rId1"/>
        <a:srcRect/>
        <a:stretch>
          <a:fillRect/>
        </a:stretch>
      </xdr:blipFill>
      <xdr:spPr bwMode="auto">
        <a:xfrm>
          <a:off x="0" y="4114800"/>
          <a:ext cx="9525" cy="9525"/>
        </a:xfrm>
        <a:prstGeom prst="rect">
          <a:avLst/>
        </a:prstGeom>
        <a:noFill/>
        <a:ln w="9525">
          <a:noFill/>
          <a:miter lim="800000"/>
          <a:headEnd/>
          <a:tailEnd/>
        </a:ln>
      </xdr:spPr>
    </xdr:pic>
    <xdr:clientData/>
  </xdr:twoCellAnchor>
  <xdr:twoCellAnchor editAs="oneCell">
    <xdr:from>
      <xdr:col>0</xdr:col>
      <xdr:colOff>0</xdr:colOff>
      <xdr:row>5</xdr:row>
      <xdr:rowOff>0</xdr:rowOff>
    </xdr:from>
    <xdr:to>
      <xdr:col>0</xdr:col>
      <xdr:colOff>9525</xdr:colOff>
      <xdr:row>5</xdr:row>
      <xdr:rowOff>9525</xdr:rowOff>
    </xdr:to>
    <xdr:pic>
      <xdr:nvPicPr>
        <xdr:cNvPr id="3055" name="Picture 142" descr="s"/>
        <xdr:cNvPicPr>
          <a:picLocks noChangeAspect="1" noChangeArrowheads="1"/>
        </xdr:cNvPicPr>
      </xdr:nvPicPr>
      <xdr:blipFill>
        <a:blip xmlns:r="http://schemas.openxmlformats.org/officeDocument/2006/relationships" r:embed="rId1"/>
        <a:srcRect/>
        <a:stretch>
          <a:fillRect/>
        </a:stretch>
      </xdr:blipFill>
      <xdr:spPr bwMode="auto">
        <a:xfrm>
          <a:off x="0" y="4114800"/>
          <a:ext cx="9525" cy="9525"/>
        </a:xfrm>
        <a:prstGeom prst="rect">
          <a:avLst/>
        </a:prstGeom>
        <a:noFill/>
        <a:ln w="9525">
          <a:noFill/>
          <a:miter lim="800000"/>
          <a:headEnd/>
          <a:tailEnd/>
        </a:ln>
      </xdr:spPr>
    </xdr:pic>
    <xdr:clientData/>
  </xdr:twoCellAnchor>
  <xdr:twoCellAnchor editAs="oneCell">
    <xdr:from>
      <xdr:col>0</xdr:col>
      <xdr:colOff>0</xdr:colOff>
      <xdr:row>5</xdr:row>
      <xdr:rowOff>0</xdr:rowOff>
    </xdr:from>
    <xdr:to>
      <xdr:col>0</xdr:col>
      <xdr:colOff>9525</xdr:colOff>
      <xdr:row>5</xdr:row>
      <xdr:rowOff>9525</xdr:rowOff>
    </xdr:to>
    <xdr:pic>
      <xdr:nvPicPr>
        <xdr:cNvPr id="3056" name="Picture 143" descr="s"/>
        <xdr:cNvPicPr>
          <a:picLocks noChangeAspect="1" noChangeArrowheads="1"/>
        </xdr:cNvPicPr>
      </xdr:nvPicPr>
      <xdr:blipFill>
        <a:blip xmlns:r="http://schemas.openxmlformats.org/officeDocument/2006/relationships" r:embed="rId1"/>
        <a:srcRect/>
        <a:stretch>
          <a:fillRect/>
        </a:stretch>
      </xdr:blipFill>
      <xdr:spPr bwMode="auto">
        <a:xfrm>
          <a:off x="0" y="4114800"/>
          <a:ext cx="9525" cy="9525"/>
        </a:xfrm>
        <a:prstGeom prst="rect">
          <a:avLst/>
        </a:prstGeom>
        <a:noFill/>
        <a:ln w="9525">
          <a:noFill/>
          <a:miter lim="800000"/>
          <a:headEnd/>
          <a:tailEnd/>
        </a:ln>
      </xdr:spPr>
    </xdr:pic>
    <xdr:clientData/>
  </xdr:twoCellAnchor>
  <xdr:twoCellAnchor editAs="oneCell">
    <xdr:from>
      <xdr:col>0</xdr:col>
      <xdr:colOff>0</xdr:colOff>
      <xdr:row>5</xdr:row>
      <xdr:rowOff>0</xdr:rowOff>
    </xdr:from>
    <xdr:to>
      <xdr:col>0</xdr:col>
      <xdr:colOff>9525</xdr:colOff>
      <xdr:row>5</xdr:row>
      <xdr:rowOff>9525</xdr:rowOff>
    </xdr:to>
    <xdr:pic>
      <xdr:nvPicPr>
        <xdr:cNvPr id="3057" name="Picture 144" descr="s"/>
        <xdr:cNvPicPr>
          <a:picLocks noChangeAspect="1" noChangeArrowheads="1"/>
        </xdr:cNvPicPr>
      </xdr:nvPicPr>
      <xdr:blipFill>
        <a:blip xmlns:r="http://schemas.openxmlformats.org/officeDocument/2006/relationships" r:embed="rId1"/>
        <a:srcRect/>
        <a:stretch>
          <a:fillRect/>
        </a:stretch>
      </xdr:blipFill>
      <xdr:spPr bwMode="auto">
        <a:xfrm>
          <a:off x="0" y="4114800"/>
          <a:ext cx="9525" cy="9525"/>
        </a:xfrm>
        <a:prstGeom prst="rect">
          <a:avLst/>
        </a:prstGeom>
        <a:noFill/>
        <a:ln w="9525">
          <a:noFill/>
          <a:miter lim="800000"/>
          <a:headEnd/>
          <a:tailEnd/>
        </a:ln>
      </xdr:spPr>
    </xdr:pic>
    <xdr:clientData/>
  </xdr:twoCellAnchor>
  <xdr:twoCellAnchor editAs="oneCell">
    <xdr:from>
      <xdr:col>0</xdr:col>
      <xdr:colOff>0</xdr:colOff>
      <xdr:row>5</xdr:row>
      <xdr:rowOff>0</xdr:rowOff>
    </xdr:from>
    <xdr:to>
      <xdr:col>0</xdr:col>
      <xdr:colOff>9525</xdr:colOff>
      <xdr:row>5</xdr:row>
      <xdr:rowOff>9525</xdr:rowOff>
    </xdr:to>
    <xdr:pic>
      <xdr:nvPicPr>
        <xdr:cNvPr id="3058" name="Picture 145" descr="s"/>
        <xdr:cNvPicPr>
          <a:picLocks noChangeAspect="1" noChangeArrowheads="1"/>
        </xdr:cNvPicPr>
      </xdr:nvPicPr>
      <xdr:blipFill>
        <a:blip xmlns:r="http://schemas.openxmlformats.org/officeDocument/2006/relationships" r:embed="rId1"/>
        <a:srcRect/>
        <a:stretch>
          <a:fillRect/>
        </a:stretch>
      </xdr:blipFill>
      <xdr:spPr bwMode="auto">
        <a:xfrm>
          <a:off x="0" y="4114800"/>
          <a:ext cx="9525" cy="9525"/>
        </a:xfrm>
        <a:prstGeom prst="rect">
          <a:avLst/>
        </a:prstGeom>
        <a:noFill/>
        <a:ln w="9525">
          <a:noFill/>
          <a:miter lim="800000"/>
          <a:headEnd/>
          <a:tailEnd/>
        </a:ln>
      </xdr:spPr>
    </xdr:pic>
    <xdr:clientData/>
  </xdr:twoCellAnchor>
  <xdr:twoCellAnchor editAs="oneCell">
    <xdr:from>
      <xdr:col>0</xdr:col>
      <xdr:colOff>0</xdr:colOff>
      <xdr:row>5</xdr:row>
      <xdr:rowOff>0</xdr:rowOff>
    </xdr:from>
    <xdr:to>
      <xdr:col>0</xdr:col>
      <xdr:colOff>9525</xdr:colOff>
      <xdr:row>5</xdr:row>
      <xdr:rowOff>9525</xdr:rowOff>
    </xdr:to>
    <xdr:pic>
      <xdr:nvPicPr>
        <xdr:cNvPr id="3059" name="Picture 146" descr="s"/>
        <xdr:cNvPicPr>
          <a:picLocks noChangeAspect="1" noChangeArrowheads="1"/>
        </xdr:cNvPicPr>
      </xdr:nvPicPr>
      <xdr:blipFill>
        <a:blip xmlns:r="http://schemas.openxmlformats.org/officeDocument/2006/relationships" r:embed="rId1"/>
        <a:srcRect/>
        <a:stretch>
          <a:fillRect/>
        </a:stretch>
      </xdr:blipFill>
      <xdr:spPr bwMode="auto">
        <a:xfrm>
          <a:off x="0" y="4114800"/>
          <a:ext cx="9525" cy="9525"/>
        </a:xfrm>
        <a:prstGeom prst="rect">
          <a:avLst/>
        </a:prstGeom>
        <a:noFill/>
        <a:ln w="9525">
          <a:noFill/>
          <a:miter lim="800000"/>
          <a:headEnd/>
          <a:tailEnd/>
        </a:ln>
      </xdr:spPr>
    </xdr:pic>
    <xdr:clientData/>
  </xdr:twoCellAnchor>
  <xdr:twoCellAnchor editAs="oneCell">
    <xdr:from>
      <xdr:col>0</xdr:col>
      <xdr:colOff>0</xdr:colOff>
      <xdr:row>5</xdr:row>
      <xdr:rowOff>0</xdr:rowOff>
    </xdr:from>
    <xdr:to>
      <xdr:col>0</xdr:col>
      <xdr:colOff>9525</xdr:colOff>
      <xdr:row>5</xdr:row>
      <xdr:rowOff>9525</xdr:rowOff>
    </xdr:to>
    <xdr:pic>
      <xdr:nvPicPr>
        <xdr:cNvPr id="3060" name="Picture 147" descr="s"/>
        <xdr:cNvPicPr>
          <a:picLocks noChangeAspect="1" noChangeArrowheads="1"/>
        </xdr:cNvPicPr>
      </xdr:nvPicPr>
      <xdr:blipFill>
        <a:blip xmlns:r="http://schemas.openxmlformats.org/officeDocument/2006/relationships" r:embed="rId1"/>
        <a:srcRect/>
        <a:stretch>
          <a:fillRect/>
        </a:stretch>
      </xdr:blipFill>
      <xdr:spPr bwMode="auto">
        <a:xfrm>
          <a:off x="0" y="4114800"/>
          <a:ext cx="9525" cy="9525"/>
        </a:xfrm>
        <a:prstGeom prst="rect">
          <a:avLst/>
        </a:prstGeom>
        <a:noFill/>
        <a:ln w="9525">
          <a:noFill/>
          <a:miter lim="800000"/>
          <a:headEnd/>
          <a:tailEnd/>
        </a:ln>
      </xdr:spPr>
    </xdr:pic>
    <xdr:clientData/>
  </xdr:twoCellAnchor>
  <xdr:twoCellAnchor editAs="oneCell">
    <xdr:from>
      <xdr:col>0</xdr:col>
      <xdr:colOff>0</xdr:colOff>
      <xdr:row>5</xdr:row>
      <xdr:rowOff>0</xdr:rowOff>
    </xdr:from>
    <xdr:to>
      <xdr:col>0</xdr:col>
      <xdr:colOff>9525</xdr:colOff>
      <xdr:row>5</xdr:row>
      <xdr:rowOff>9525</xdr:rowOff>
    </xdr:to>
    <xdr:pic>
      <xdr:nvPicPr>
        <xdr:cNvPr id="3061" name="Picture 148" descr="s"/>
        <xdr:cNvPicPr>
          <a:picLocks noChangeAspect="1" noChangeArrowheads="1"/>
        </xdr:cNvPicPr>
      </xdr:nvPicPr>
      <xdr:blipFill>
        <a:blip xmlns:r="http://schemas.openxmlformats.org/officeDocument/2006/relationships" r:embed="rId1"/>
        <a:srcRect/>
        <a:stretch>
          <a:fillRect/>
        </a:stretch>
      </xdr:blipFill>
      <xdr:spPr bwMode="auto">
        <a:xfrm>
          <a:off x="0" y="4114800"/>
          <a:ext cx="9525" cy="9525"/>
        </a:xfrm>
        <a:prstGeom prst="rect">
          <a:avLst/>
        </a:prstGeom>
        <a:noFill/>
        <a:ln w="9525">
          <a:noFill/>
          <a:miter lim="800000"/>
          <a:headEnd/>
          <a:tailEnd/>
        </a:ln>
      </xdr:spPr>
    </xdr:pic>
    <xdr:clientData/>
  </xdr:twoCellAnchor>
  <xdr:twoCellAnchor editAs="oneCell">
    <xdr:from>
      <xdr:col>0</xdr:col>
      <xdr:colOff>0</xdr:colOff>
      <xdr:row>5</xdr:row>
      <xdr:rowOff>0</xdr:rowOff>
    </xdr:from>
    <xdr:to>
      <xdr:col>0</xdr:col>
      <xdr:colOff>9525</xdr:colOff>
      <xdr:row>5</xdr:row>
      <xdr:rowOff>9525</xdr:rowOff>
    </xdr:to>
    <xdr:pic>
      <xdr:nvPicPr>
        <xdr:cNvPr id="3062" name="Picture 149" descr="s"/>
        <xdr:cNvPicPr>
          <a:picLocks noChangeAspect="1" noChangeArrowheads="1"/>
        </xdr:cNvPicPr>
      </xdr:nvPicPr>
      <xdr:blipFill>
        <a:blip xmlns:r="http://schemas.openxmlformats.org/officeDocument/2006/relationships" r:embed="rId1"/>
        <a:srcRect/>
        <a:stretch>
          <a:fillRect/>
        </a:stretch>
      </xdr:blipFill>
      <xdr:spPr bwMode="auto">
        <a:xfrm>
          <a:off x="0" y="4114800"/>
          <a:ext cx="9525" cy="9525"/>
        </a:xfrm>
        <a:prstGeom prst="rect">
          <a:avLst/>
        </a:prstGeom>
        <a:noFill/>
        <a:ln w="9525">
          <a:noFill/>
          <a:miter lim="800000"/>
          <a:headEnd/>
          <a:tailEnd/>
        </a:ln>
      </xdr:spPr>
    </xdr:pic>
    <xdr:clientData/>
  </xdr:twoCellAnchor>
  <xdr:twoCellAnchor editAs="oneCell">
    <xdr:from>
      <xdr:col>0</xdr:col>
      <xdr:colOff>0</xdr:colOff>
      <xdr:row>5</xdr:row>
      <xdr:rowOff>0</xdr:rowOff>
    </xdr:from>
    <xdr:to>
      <xdr:col>0</xdr:col>
      <xdr:colOff>9525</xdr:colOff>
      <xdr:row>5</xdr:row>
      <xdr:rowOff>9525</xdr:rowOff>
    </xdr:to>
    <xdr:pic>
      <xdr:nvPicPr>
        <xdr:cNvPr id="3063" name="Picture 150" descr="s"/>
        <xdr:cNvPicPr>
          <a:picLocks noChangeAspect="1" noChangeArrowheads="1"/>
        </xdr:cNvPicPr>
      </xdr:nvPicPr>
      <xdr:blipFill>
        <a:blip xmlns:r="http://schemas.openxmlformats.org/officeDocument/2006/relationships" r:embed="rId1"/>
        <a:srcRect/>
        <a:stretch>
          <a:fillRect/>
        </a:stretch>
      </xdr:blipFill>
      <xdr:spPr bwMode="auto">
        <a:xfrm>
          <a:off x="0" y="4114800"/>
          <a:ext cx="9525" cy="9525"/>
        </a:xfrm>
        <a:prstGeom prst="rect">
          <a:avLst/>
        </a:prstGeom>
        <a:noFill/>
        <a:ln w="9525">
          <a:noFill/>
          <a:miter lim="800000"/>
          <a:headEnd/>
          <a:tailEnd/>
        </a:ln>
      </xdr:spPr>
    </xdr:pic>
    <xdr:clientData/>
  </xdr:twoCellAnchor>
  <xdr:twoCellAnchor editAs="oneCell">
    <xdr:from>
      <xdr:col>0</xdr:col>
      <xdr:colOff>0</xdr:colOff>
      <xdr:row>5</xdr:row>
      <xdr:rowOff>0</xdr:rowOff>
    </xdr:from>
    <xdr:to>
      <xdr:col>0</xdr:col>
      <xdr:colOff>9525</xdr:colOff>
      <xdr:row>5</xdr:row>
      <xdr:rowOff>9525</xdr:rowOff>
    </xdr:to>
    <xdr:pic>
      <xdr:nvPicPr>
        <xdr:cNvPr id="3064" name="Picture 151" descr="s"/>
        <xdr:cNvPicPr>
          <a:picLocks noChangeAspect="1" noChangeArrowheads="1"/>
        </xdr:cNvPicPr>
      </xdr:nvPicPr>
      <xdr:blipFill>
        <a:blip xmlns:r="http://schemas.openxmlformats.org/officeDocument/2006/relationships" r:embed="rId1"/>
        <a:srcRect/>
        <a:stretch>
          <a:fillRect/>
        </a:stretch>
      </xdr:blipFill>
      <xdr:spPr bwMode="auto">
        <a:xfrm>
          <a:off x="0" y="4114800"/>
          <a:ext cx="9525" cy="9525"/>
        </a:xfrm>
        <a:prstGeom prst="rect">
          <a:avLst/>
        </a:prstGeom>
        <a:noFill/>
        <a:ln w="9525">
          <a:noFill/>
          <a:miter lim="800000"/>
          <a:headEnd/>
          <a:tailEnd/>
        </a:ln>
      </xdr:spPr>
    </xdr:pic>
    <xdr:clientData/>
  </xdr:twoCellAnchor>
  <xdr:twoCellAnchor editAs="oneCell">
    <xdr:from>
      <xdr:col>0</xdr:col>
      <xdr:colOff>0</xdr:colOff>
      <xdr:row>5</xdr:row>
      <xdr:rowOff>0</xdr:rowOff>
    </xdr:from>
    <xdr:to>
      <xdr:col>0</xdr:col>
      <xdr:colOff>9525</xdr:colOff>
      <xdr:row>5</xdr:row>
      <xdr:rowOff>9525</xdr:rowOff>
    </xdr:to>
    <xdr:pic>
      <xdr:nvPicPr>
        <xdr:cNvPr id="3065" name="Picture 152" descr="s"/>
        <xdr:cNvPicPr>
          <a:picLocks noChangeAspect="1" noChangeArrowheads="1"/>
        </xdr:cNvPicPr>
      </xdr:nvPicPr>
      <xdr:blipFill>
        <a:blip xmlns:r="http://schemas.openxmlformats.org/officeDocument/2006/relationships" r:embed="rId1"/>
        <a:srcRect/>
        <a:stretch>
          <a:fillRect/>
        </a:stretch>
      </xdr:blipFill>
      <xdr:spPr bwMode="auto">
        <a:xfrm>
          <a:off x="0" y="4114800"/>
          <a:ext cx="9525" cy="9525"/>
        </a:xfrm>
        <a:prstGeom prst="rect">
          <a:avLst/>
        </a:prstGeom>
        <a:noFill/>
        <a:ln w="9525">
          <a:noFill/>
          <a:miter lim="800000"/>
          <a:headEnd/>
          <a:tailEnd/>
        </a:ln>
      </xdr:spPr>
    </xdr:pic>
    <xdr:clientData/>
  </xdr:twoCellAnchor>
  <xdr:twoCellAnchor editAs="oneCell">
    <xdr:from>
      <xdr:col>0</xdr:col>
      <xdr:colOff>0</xdr:colOff>
      <xdr:row>5</xdr:row>
      <xdr:rowOff>0</xdr:rowOff>
    </xdr:from>
    <xdr:to>
      <xdr:col>0</xdr:col>
      <xdr:colOff>9525</xdr:colOff>
      <xdr:row>5</xdr:row>
      <xdr:rowOff>9525</xdr:rowOff>
    </xdr:to>
    <xdr:pic>
      <xdr:nvPicPr>
        <xdr:cNvPr id="3066" name="Picture 153" descr="s"/>
        <xdr:cNvPicPr>
          <a:picLocks noChangeAspect="1" noChangeArrowheads="1"/>
        </xdr:cNvPicPr>
      </xdr:nvPicPr>
      <xdr:blipFill>
        <a:blip xmlns:r="http://schemas.openxmlformats.org/officeDocument/2006/relationships" r:embed="rId1"/>
        <a:srcRect/>
        <a:stretch>
          <a:fillRect/>
        </a:stretch>
      </xdr:blipFill>
      <xdr:spPr bwMode="auto">
        <a:xfrm>
          <a:off x="0" y="4114800"/>
          <a:ext cx="9525" cy="9525"/>
        </a:xfrm>
        <a:prstGeom prst="rect">
          <a:avLst/>
        </a:prstGeom>
        <a:noFill/>
        <a:ln w="9525">
          <a:noFill/>
          <a:miter lim="800000"/>
          <a:headEnd/>
          <a:tailEnd/>
        </a:ln>
      </xdr:spPr>
    </xdr:pic>
    <xdr:clientData/>
  </xdr:twoCellAnchor>
  <xdr:twoCellAnchor editAs="oneCell">
    <xdr:from>
      <xdr:col>0</xdr:col>
      <xdr:colOff>0</xdr:colOff>
      <xdr:row>5</xdr:row>
      <xdr:rowOff>0</xdr:rowOff>
    </xdr:from>
    <xdr:to>
      <xdr:col>0</xdr:col>
      <xdr:colOff>9525</xdr:colOff>
      <xdr:row>5</xdr:row>
      <xdr:rowOff>9525</xdr:rowOff>
    </xdr:to>
    <xdr:pic>
      <xdr:nvPicPr>
        <xdr:cNvPr id="3067" name="Picture 154" descr="s"/>
        <xdr:cNvPicPr>
          <a:picLocks noChangeAspect="1" noChangeArrowheads="1"/>
        </xdr:cNvPicPr>
      </xdr:nvPicPr>
      <xdr:blipFill>
        <a:blip xmlns:r="http://schemas.openxmlformats.org/officeDocument/2006/relationships" r:embed="rId1"/>
        <a:srcRect/>
        <a:stretch>
          <a:fillRect/>
        </a:stretch>
      </xdr:blipFill>
      <xdr:spPr bwMode="auto">
        <a:xfrm>
          <a:off x="0" y="4114800"/>
          <a:ext cx="9525" cy="9525"/>
        </a:xfrm>
        <a:prstGeom prst="rect">
          <a:avLst/>
        </a:prstGeom>
        <a:noFill/>
        <a:ln w="9525">
          <a:noFill/>
          <a:miter lim="800000"/>
          <a:headEnd/>
          <a:tailEnd/>
        </a:ln>
      </xdr:spPr>
    </xdr:pic>
    <xdr:clientData/>
  </xdr:twoCellAnchor>
  <xdr:twoCellAnchor editAs="oneCell">
    <xdr:from>
      <xdr:col>0</xdr:col>
      <xdr:colOff>0</xdr:colOff>
      <xdr:row>5</xdr:row>
      <xdr:rowOff>0</xdr:rowOff>
    </xdr:from>
    <xdr:to>
      <xdr:col>0</xdr:col>
      <xdr:colOff>9525</xdr:colOff>
      <xdr:row>5</xdr:row>
      <xdr:rowOff>9525</xdr:rowOff>
    </xdr:to>
    <xdr:pic>
      <xdr:nvPicPr>
        <xdr:cNvPr id="3068" name="Picture 155" descr="s"/>
        <xdr:cNvPicPr>
          <a:picLocks noChangeAspect="1" noChangeArrowheads="1"/>
        </xdr:cNvPicPr>
      </xdr:nvPicPr>
      <xdr:blipFill>
        <a:blip xmlns:r="http://schemas.openxmlformats.org/officeDocument/2006/relationships" r:embed="rId1"/>
        <a:srcRect/>
        <a:stretch>
          <a:fillRect/>
        </a:stretch>
      </xdr:blipFill>
      <xdr:spPr bwMode="auto">
        <a:xfrm>
          <a:off x="0" y="4114800"/>
          <a:ext cx="9525" cy="9525"/>
        </a:xfrm>
        <a:prstGeom prst="rect">
          <a:avLst/>
        </a:prstGeom>
        <a:noFill/>
        <a:ln w="9525">
          <a:noFill/>
          <a:miter lim="800000"/>
          <a:headEnd/>
          <a:tailEnd/>
        </a:ln>
      </xdr:spPr>
    </xdr:pic>
    <xdr:clientData/>
  </xdr:twoCellAnchor>
  <xdr:twoCellAnchor editAs="oneCell">
    <xdr:from>
      <xdr:col>0</xdr:col>
      <xdr:colOff>0</xdr:colOff>
      <xdr:row>5</xdr:row>
      <xdr:rowOff>0</xdr:rowOff>
    </xdr:from>
    <xdr:to>
      <xdr:col>0</xdr:col>
      <xdr:colOff>9525</xdr:colOff>
      <xdr:row>5</xdr:row>
      <xdr:rowOff>9525</xdr:rowOff>
    </xdr:to>
    <xdr:pic>
      <xdr:nvPicPr>
        <xdr:cNvPr id="3069" name="Picture 156" descr="s"/>
        <xdr:cNvPicPr>
          <a:picLocks noChangeAspect="1" noChangeArrowheads="1"/>
        </xdr:cNvPicPr>
      </xdr:nvPicPr>
      <xdr:blipFill>
        <a:blip xmlns:r="http://schemas.openxmlformats.org/officeDocument/2006/relationships" r:embed="rId1"/>
        <a:srcRect/>
        <a:stretch>
          <a:fillRect/>
        </a:stretch>
      </xdr:blipFill>
      <xdr:spPr bwMode="auto">
        <a:xfrm>
          <a:off x="0" y="4114800"/>
          <a:ext cx="9525" cy="9525"/>
        </a:xfrm>
        <a:prstGeom prst="rect">
          <a:avLst/>
        </a:prstGeom>
        <a:noFill/>
        <a:ln w="9525">
          <a:noFill/>
          <a:miter lim="800000"/>
          <a:headEnd/>
          <a:tailEnd/>
        </a:ln>
      </xdr:spPr>
    </xdr:pic>
    <xdr:clientData/>
  </xdr:twoCellAnchor>
  <xdr:twoCellAnchor editAs="oneCell">
    <xdr:from>
      <xdr:col>0</xdr:col>
      <xdr:colOff>0</xdr:colOff>
      <xdr:row>5</xdr:row>
      <xdr:rowOff>0</xdr:rowOff>
    </xdr:from>
    <xdr:to>
      <xdr:col>0</xdr:col>
      <xdr:colOff>9525</xdr:colOff>
      <xdr:row>5</xdr:row>
      <xdr:rowOff>9525</xdr:rowOff>
    </xdr:to>
    <xdr:pic>
      <xdr:nvPicPr>
        <xdr:cNvPr id="3070" name="Picture 157" descr="s"/>
        <xdr:cNvPicPr>
          <a:picLocks noChangeAspect="1" noChangeArrowheads="1"/>
        </xdr:cNvPicPr>
      </xdr:nvPicPr>
      <xdr:blipFill>
        <a:blip xmlns:r="http://schemas.openxmlformats.org/officeDocument/2006/relationships" r:embed="rId1"/>
        <a:srcRect/>
        <a:stretch>
          <a:fillRect/>
        </a:stretch>
      </xdr:blipFill>
      <xdr:spPr bwMode="auto">
        <a:xfrm>
          <a:off x="0" y="4114800"/>
          <a:ext cx="9525" cy="9525"/>
        </a:xfrm>
        <a:prstGeom prst="rect">
          <a:avLst/>
        </a:prstGeom>
        <a:noFill/>
        <a:ln w="9525">
          <a:noFill/>
          <a:miter lim="800000"/>
          <a:headEnd/>
          <a:tailEnd/>
        </a:ln>
      </xdr:spPr>
    </xdr:pic>
    <xdr:clientData/>
  </xdr:twoCellAnchor>
  <xdr:twoCellAnchor editAs="oneCell">
    <xdr:from>
      <xdr:col>0</xdr:col>
      <xdr:colOff>0</xdr:colOff>
      <xdr:row>5</xdr:row>
      <xdr:rowOff>0</xdr:rowOff>
    </xdr:from>
    <xdr:to>
      <xdr:col>0</xdr:col>
      <xdr:colOff>9525</xdr:colOff>
      <xdr:row>5</xdr:row>
      <xdr:rowOff>9525</xdr:rowOff>
    </xdr:to>
    <xdr:pic>
      <xdr:nvPicPr>
        <xdr:cNvPr id="3071" name="Picture 158" descr="s"/>
        <xdr:cNvPicPr>
          <a:picLocks noChangeAspect="1" noChangeArrowheads="1"/>
        </xdr:cNvPicPr>
      </xdr:nvPicPr>
      <xdr:blipFill>
        <a:blip xmlns:r="http://schemas.openxmlformats.org/officeDocument/2006/relationships" r:embed="rId1"/>
        <a:srcRect/>
        <a:stretch>
          <a:fillRect/>
        </a:stretch>
      </xdr:blipFill>
      <xdr:spPr bwMode="auto">
        <a:xfrm>
          <a:off x="0" y="4114800"/>
          <a:ext cx="9525" cy="9525"/>
        </a:xfrm>
        <a:prstGeom prst="rect">
          <a:avLst/>
        </a:prstGeom>
        <a:noFill/>
        <a:ln w="9525">
          <a:noFill/>
          <a:miter lim="800000"/>
          <a:headEnd/>
          <a:tailEnd/>
        </a:ln>
      </xdr:spPr>
    </xdr:pic>
    <xdr:clientData/>
  </xdr:twoCellAnchor>
  <xdr:twoCellAnchor editAs="oneCell">
    <xdr:from>
      <xdr:col>0</xdr:col>
      <xdr:colOff>0</xdr:colOff>
      <xdr:row>5</xdr:row>
      <xdr:rowOff>0</xdr:rowOff>
    </xdr:from>
    <xdr:to>
      <xdr:col>0</xdr:col>
      <xdr:colOff>9525</xdr:colOff>
      <xdr:row>5</xdr:row>
      <xdr:rowOff>9525</xdr:rowOff>
    </xdr:to>
    <xdr:pic>
      <xdr:nvPicPr>
        <xdr:cNvPr id="3072" name="Picture 159" descr="s"/>
        <xdr:cNvPicPr>
          <a:picLocks noChangeAspect="1" noChangeArrowheads="1"/>
        </xdr:cNvPicPr>
      </xdr:nvPicPr>
      <xdr:blipFill>
        <a:blip xmlns:r="http://schemas.openxmlformats.org/officeDocument/2006/relationships" r:embed="rId1"/>
        <a:srcRect/>
        <a:stretch>
          <a:fillRect/>
        </a:stretch>
      </xdr:blipFill>
      <xdr:spPr bwMode="auto">
        <a:xfrm>
          <a:off x="0" y="4114800"/>
          <a:ext cx="9525" cy="9525"/>
        </a:xfrm>
        <a:prstGeom prst="rect">
          <a:avLst/>
        </a:prstGeom>
        <a:noFill/>
        <a:ln w="9525">
          <a:noFill/>
          <a:miter lim="800000"/>
          <a:headEnd/>
          <a:tailEnd/>
        </a:ln>
      </xdr:spPr>
    </xdr:pic>
    <xdr:clientData/>
  </xdr:twoCellAnchor>
  <xdr:twoCellAnchor editAs="oneCell">
    <xdr:from>
      <xdr:col>0</xdr:col>
      <xdr:colOff>0</xdr:colOff>
      <xdr:row>5</xdr:row>
      <xdr:rowOff>0</xdr:rowOff>
    </xdr:from>
    <xdr:to>
      <xdr:col>0</xdr:col>
      <xdr:colOff>9525</xdr:colOff>
      <xdr:row>5</xdr:row>
      <xdr:rowOff>9525</xdr:rowOff>
    </xdr:to>
    <xdr:pic>
      <xdr:nvPicPr>
        <xdr:cNvPr id="3073" name="Picture 160" descr="s"/>
        <xdr:cNvPicPr>
          <a:picLocks noChangeAspect="1" noChangeArrowheads="1"/>
        </xdr:cNvPicPr>
      </xdr:nvPicPr>
      <xdr:blipFill>
        <a:blip xmlns:r="http://schemas.openxmlformats.org/officeDocument/2006/relationships" r:embed="rId1"/>
        <a:srcRect/>
        <a:stretch>
          <a:fillRect/>
        </a:stretch>
      </xdr:blipFill>
      <xdr:spPr bwMode="auto">
        <a:xfrm>
          <a:off x="0" y="4114800"/>
          <a:ext cx="9525" cy="9525"/>
        </a:xfrm>
        <a:prstGeom prst="rect">
          <a:avLst/>
        </a:prstGeom>
        <a:noFill/>
        <a:ln w="9525">
          <a:noFill/>
          <a:miter lim="800000"/>
          <a:headEnd/>
          <a:tailEnd/>
        </a:ln>
      </xdr:spPr>
    </xdr:pic>
    <xdr:clientData/>
  </xdr:twoCellAnchor>
  <xdr:twoCellAnchor editAs="oneCell">
    <xdr:from>
      <xdr:col>0</xdr:col>
      <xdr:colOff>0</xdr:colOff>
      <xdr:row>5</xdr:row>
      <xdr:rowOff>0</xdr:rowOff>
    </xdr:from>
    <xdr:to>
      <xdr:col>0</xdr:col>
      <xdr:colOff>9525</xdr:colOff>
      <xdr:row>5</xdr:row>
      <xdr:rowOff>9525</xdr:rowOff>
    </xdr:to>
    <xdr:pic>
      <xdr:nvPicPr>
        <xdr:cNvPr id="3074" name="Picture 161" descr="s"/>
        <xdr:cNvPicPr>
          <a:picLocks noChangeAspect="1" noChangeArrowheads="1"/>
        </xdr:cNvPicPr>
      </xdr:nvPicPr>
      <xdr:blipFill>
        <a:blip xmlns:r="http://schemas.openxmlformats.org/officeDocument/2006/relationships" r:embed="rId1"/>
        <a:srcRect/>
        <a:stretch>
          <a:fillRect/>
        </a:stretch>
      </xdr:blipFill>
      <xdr:spPr bwMode="auto">
        <a:xfrm>
          <a:off x="0" y="4114800"/>
          <a:ext cx="9525" cy="9525"/>
        </a:xfrm>
        <a:prstGeom prst="rect">
          <a:avLst/>
        </a:prstGeom>
        <a:noFill/>
        <a:ln w="9525">
          <a:noFill/>
          <a:miter lim="800000"/>
          <a:headEnd/>
          <a:tailEnd/>
        </a:ln>
      </xdr:spPr>
    </xdr:pic>
    <xdr:clientData/>
  </xdr:twoCellAnchor>
  <xdr:twoCellAnchor editAs="oneCell">
    <xdr:from>
      <xdr:col>0</xdr:col>
      <xdr:colOff>0</xdr:colOff>
      <xdr:row>5</xdr:row>
      <xdr:rowOff>0</xdr:rowOff>
    </xdr:from>
    <xdr:to>
      <xdr:col>0</xdr:col>
      <xdr:colOff>9525</xdr:colOff>
      <xdr:row>5</xdr:row>
      <xdr:rowOff>9525</xdr:rowOff>
    </xdr:to>
    <xdr:pic>
      <xdr:nvPicPr>
        <xdr:cNvPr id="3075" name="Picture 11110" descr="s"/>
        <xdr:cNvPicPr>
          <a:picLocks noChangeAspect="1" noChangeArrowheads="1"/>
        </xdr:cNvPicPr>
      </xdr:nvPicPr>
      <xdr:blipFill>
        <a:blip xmlns:r="http://schemas.openxmlformats.org/officeDocument/2006/relationships" r:embed="rId1"/>
        <a:srcRect/>
        <a:stretch>
          <a:fillRect/>
        </a:stretch>
      </xdr:blipFill>
      <xdr:spPr bwMode="auto">
        <a:xfrm>
          <a:off x="0" y="4114800"/>
          <a:ext cx="9525" cy="9525"/>
        </a:xfrm>
        <a:prstGeom prst="rect">
          <a:avLst/>
        </a:prstGeom>
        <a:noFill/>
        <a:ln w="9525">
          <a:noFill/>
          <a:miter lim="800000"/>
          <a:headEnd/>
          <a:tailEnd/>
        </a:ln>
      </xdr:spPr>
    </xdr:pic>
    <xdr:clientData/>
  </xdr:twoCellAnchor>
  <xdr:twoCellAnchor editAs="oneCell">
    <xdr:from>
      <xdr:col>0</xdr:col>
      <xdr:colOff>0</xdr:colOff>
      <xdr:row>5</xdr:row>
      <xdr:rowOff>0</xdr:rowOff>
    </xdr:from>
    <xdr:to>
      <xdr:col>0</xdr:col>
      <xdr:colOff>9525</xdr:colOff>
      <xdr:row>5</xdr:row>
      <xdr:rowOff>9525</xdr:rowOff>
    </xdr:to>
    <xdr:pic>
      <xdr:nvPicPr>
        <xdr:cNvPr id="3076" name="Picture 11111" descr="s"/>
        <xdr:cNvPicPr>
          <a:picLocks noChangeAspect="1" noChangeArrowheads="1"/>
        </xdr:cNvPicPr>
      </xdr:nvPicPr>
      <xdr:blipFill>
        <a:blip xmlns:r="http://schemas.openxmlformats.org/officeDocument/2006/relationships" r:embed="rId1"/>
        <a:srcRect/>
        <a:stretch>
          <a:fillRect/>
        </a:stretch>
      </xdr:blipFill>
      <xdr:spPr bwMode="auto">
        <a:xfrm>
          <a:off x="0" y="4114800"/>
          <a:ext cx="9525" cy="9525"/>
        </a:xfrm>
        <a:prstGeom prst="rect">
          <a:avLst/>
        </a:prstGeom>
        <a:noFill/>
        <a:ln w="9525">
          <a:noFill/>
          <a:miter lim="800000"/>
          <a:headEnd/>
          <a:tailEnd/>
        </a:ln>
      </xdr:spPr>
    </xdr:pic>
    <xdr:clientData/>
  </xdr:twoCellAnchor>
  <xdr:twoCellAnchor editAs="oneCell">
    <xdr:from>
      <xdr:col>0</xdr:col>
      <xdr:colOff>0</xdr:colOff>
      <xdr:row>5</xdr:row>
      <xdr:rowOff>0</xdr:rowOff>
    </xdr:from>
    <xdr:to>
      <xdr:col>0</xdr:col>
      <xdr:colOff>9525</xdr:colOff>
      <xdr:row>5</xdr:row>
      <xdr:rowOff>9525</xdr:rowOff>
    </xdr:to>
    <xdr:pic>
      <xdr:nvPicPr>
        <xdr:cNvPr id="3077" name="Picture 11112" descr="s"/>
        <xdr:cNvPicPr>
          <a:picLocks noChangeAspect="1" noChangeArrowheads="1"/>
        </xdr:cNvPicPr>
      </xdr:nvPicPr>
      <xdr:blipFill>
        <a:blip xmlns:r="http://schemas.openxmlformats.org/officeDocument/2006/relationships" r:embed="rId1"/>
        <a:srcRect/>
        <a:stretch>
          <a:fillRect/>
        </a:stretch>
      </xdr:blipFill>
      <xdr:spPr bwMode="auto">
        <a:xfrm>
          <a:off x="0" y="4114800"/>
          <a:ext cx="9525" cy="9525"/>
        </a:xfrm>
        <a:prstGeom prst="rect">
          <a:avLst/>
        </a:prstGeom>
        <a:noFill/>
        <a:ln w="9525">
          <a:noFill/>
          <a:miter lim="800000"/>
          <a:headEnd/>
          <a:tailEnd/>
        </a:ln>
      </xdr:spPr>
    </xdr:pic>
    <xdr:clientData/>
  </xdr:twoCellAnchor>
  <xdr:twoCellAnchor editAs="oneCell">
    <xdr:from>
      <xdr:col>0</xdr:col>
      <xdr:colOff>0</xdr:colOff>
      <xdr:row>5</xdr:row>
      <xdr:rowOff>0</xdr:rowOff>
    </xdr:from>
    <xdr:to>
      <xdr:col>0</xdr:col>
      <xdr:colOff>9525</xdr:colOff>
      <xdr:row>5</xdr:row>
      <xdr:rowOff>9525</xdr:rowOff>
    </xdr:to>
    <xdr:pic>
      <xdr:nvPicPr>
        <xdr:cNvPr id="3078" name="Picture 11113" descr="s"/>
        <xdr:cNvPicPr>
          <a:picLocks noChangeAspect="1" noChangeArrowheads="1"/>
        </xdr:cNvPicPr>
      </xdr:nvPicPr>
      <xdr:blipFill>
        <a:blip xmlns:r="http://schemas.openxmlformats.org/officeDocument/2006/relationships" r:embed="rId1"/>
        <a:srcRect/>
        <a:stretch>
          <a:fillRect/>
        </a:stretch>
      </xdr:blipFill>
      <xdr:spPr bwMode="auto">
        <a:xfrm>
          <a:off x="0" y="4114800"/>
          <a:ext cx="9525" cy="9525"/>
        </a:xfrm>
        <a:prstGeom prst="rect">
          <a:avLst/>
        </a:prstGeom>
        <a:noFill/>
        <a:ln w="9525">
          <a:noFill/>
          <a:miter lim="800000"/>
          <a:headEnd/>
          <a:tailEnd/>
        </a:ln>
      </xdr:spPr>
    </xdr:pic>
    <xdr:clientData/>
  </xdr:twoCellAnchor>
  <xdr:twoCellAnchor editAs="oneCell">
    <xdr:from>
      <xdr:col>0</xdr:col>
      <xdr:colOff>0</xdr:colOff>
      <xdr:row>5</xdr:row>
      <xdr:rowOff>0</xdr:rowOff>
    </xdr:from>
    <xdr:to>
      <xdr:col>0</xdr:col>
      <xdr:colOff>9525</xdr:colOff>
      <xdr:row>5</xdr:row>
      <xdr:rowOff>9525</xdr:rowOff>
    </xdr:to>
    <xdr:pic>
      <xdr:nvPicPr>
        <xdr:cNvPr id="3079" name="Picture 11114" descr="s"/>
        <xdr:cNvPicPr>
          <a:picLocks noChangeAspect="1" noChangeArrowheads="1"/>
        </xdr:cNvPicPr>
      </xdr:nvPicPr>
      <xdr:blipFill>
        <a:blip xmlns:r="http://schemas.openxmlformats.org/officeDocument/2006/relationships" r:embed="rId1"/>
        <a:srcRect/>
        <a:stretch>
          <a:fillRect/>
        </a:stretch>
      </xdr:blipFill>
      <xdr:spPr bwMode="auto">
        <a:xfrm>
          <a:off x="0" y="4114800"/>
          <a:ext cx="9525" cy="9525"/>
        </a:xfrm>
        <a:prstGeom prst="rect">
          <a:avLst/>
        </a:prstGeom>
        <a:noFill/>
        <a:ln w="9525">
          <a:noFill/>
          <a:miter lim="800000"/>
          <a:headEnd/>
          <a:tailEnd/>
        </a:ln>
      </xdr:spPr>
    </xdr:pic>
    <xdr:clientData/>
  </xdr:twoCellAnchor>
  <xdr:twoCellAnchor editAs="oneCell">
    <xdr:from>
      <xdr:col>0</xdr:col>
      <xdr:colOff>0</xdr:colOff>
      <xdr:row>5</xdr:row>
      <xdr:rowOff>0</xdr:rowOff>
    </xdr:from>
    <xdr:to>
      <xdr:col>0</xdr:col>
      <xdr:colOff>9525</xdr:colOff>
      <xdr:row>5</xdr:row>
      <xdr:rowOff>9525</xdr:rowOff>
    </xdr:to>
    <xdr:pic>
      <xdr:nvPicPr>
        <xdr:cNvPr id="3080" name="Picture 11115" descr="s"/>
        <xdr:cNvPicPr>
          <a:picLocks noChangeAspect="1" noChangeArrowheads="1"/>
        </xdr:cNvPicPr>
      </xdr:nvPicPr>
      <xdr:blipFill>
        <a:blip xmlns:r="http://schemas.openxmlformats.org/officeDocument/2006/relationships" r:embed="rId1"/>
        <a:srcRect/>
        <a:stretch>
          <a:fillRect/>
        </a:stretch>
      </xdr:blipFill>
      <xdr:spPr bwMode="auto">
        <a:xfrm>
          <a:off x="0" y="4114800"/>
          <a:ext cx="9525" cy="9525"/>
        </a:xfrm>
        <a:prstGeom prst="rect">
          <a:avLst/>
        </a:prstGeom>
        <a:noFill/>
        <a:ln w="9525">
          <a:noFill/>
          <a:miter lim="800000"/>
          <a:headEnd/>
          <a:tailEnd/>
        </a:ln>
      </xdr:spPr>
    </xdr:pic>
    <xdr:clientData/>
  </xdr:twoCellAnchor>
  <xdr:twoCellAnchor editAs="oneCell">
    <xdr:from>
      <xdr:col>0</xdr:col>
      <xdr:colOff>0</xdr:colOff>
      <xdr:row>5</xdr:row>
      <xdr:rowOff>0</xdr:rowOff>
    </xdr:from>
    <xdr:to>
      <xdr:col>0</xdr:col>
      <xdr:colOff>9525</xdr:colOff>
      <xdr:row>5</xdr:row>
      <xdr:rowOff>9525</xdr:rowOff>
    </xdr:to>
    <xdr:pic>
      <xdr:nvPicPr>
        <xdr:cNvPr id="3081" name="Picture 11116" descr="s"/>
        <xdr:cNvPicPr>
          <a:picLocks noChangeAspect="1" noChangeArrowheads="1"/>
        </xdr:cNvPicPr>
      </xdr:nvPicPr>
      <xdr:blipFill>
        <a:blip xmlns:r="http://schemas.openxmlformats.org/officeDocument/2006/relationships" r:embed="rId1"/>
        <a:srcRect/>
        <a:stretch>
          <a:fillRect/>
        </a:stretch>
      </xdr:blipFill>
      <xdr:spPr bwMode="auto">
        <a:xfrm>
          <a:off x="0" y="4114800"/>
          <a:ext cx="9525" cy="9525"/>
        </a:xfrm>
        <a:prstGeom prst="rect">
          <a:avLst/>
        </a:prstGeom>
        <a:noFill/>
        <a:ln w="9525">
          <a:noFill/>
          <a:miter lim="800000"/>
          <a:headEnd/>
          <a:tailEnd/>
        </a:ln>
      </xdr:spPr>
    </xdr:pic>
    <xdr:clientData/>
  </xdr:twoCellAnchor>
  <xdr:twoCellAnchor editAs="oneCell">
    <xdr:from>
      <xdr:col>0</xdr:col>
      <xdr:colOff>0</xdr:colOff>
      <xdr:row>5</xdr:row>
      <xdr:rowOff>0</xdr:rowOff>
    </xdr:from>
    <xdr:to>
      <xdr:col>0</xdr:col>
      <xdr:colOff>9525</xdr:colOff>
      <xdr:row>5</xdr:row>
      <xdr:rowOff>9525</xdr:rowOff>
    </xdr:to>
    <xdr:pic>
      <xdr:nvPicPr>
        <xdr:cNvPr id="3082" name="Picture 11117" descr="s"/>
        <xdr:cNvPicPr>
          <a:picLocks noChangeAspect="1" noChangeArrowheads="1"/>
        </xdr:cNvPicPr>
      </xdr:nvPicPr>
      <xdr:blipFill>
        <a:blip xmlns:r="http://schemas.openxmlformats.org/officeDocument/2006/relationships" r:embed="rId1"/>
        <a:srcRect/>
        <a:stretch>
          <a:fillRect/>
        </a:stretch>
      </xdr:blipFill>
      <xdr:spPr bwMode="auto">
        <a:xfrm>
          <a:off x="0" y="4114800"/>
          <a:ext cx="9525" cy="9525"/>
        </a:xfrm>
        <a:prstGeom prst="rect">
          <a:avLst/>
        </a:prstGeom>
        <a:noFill/>
        <a:ln w="9525">
          <a:noFill/>
          <a:miter lim="800000"/>
          <a:headEnd/>
          <a:tailEnd/>
        </a:ln>
      </xdr:spPr>
    </xdr:pic>
    <xdr:clientData/>
  </xdr:twoCellAnchor>
  <xdr:twoCellAnchor editAs="oneCell">
    <xdr:from>
      <xdr:col>0</xdr:col>
      <xdr:colOff>0</xdr:colOff>
      <xdr:row>5</xdr:row>
      <xdr:rowOff>0</xdr:rowOff>
    </xdr:from>
    <xdr:to>
      <xdr:col>0</xdr:col>
      <xdr:colOff>9525</xdr:colOff>
      <xdr:row>5</xdr:row>
      <xdr:rowOff>9525</xdr:rowOff>
    </xdr:to>
    <xdr:pic>
      <xdr:nvPicPr>
        <xdr:cNvPr id="3083" name="Picture 11118" descr="s"/>
        <xdr:cNvPicPr>
          <a:picLocks noChangeAspect="1" noChangeArrowheads="1"/>
        </xdr:cNvPicPr>
      </xdr:nvPicPr>
      <xdr:blipFill>
        <a:blip xmlns:r="http://schemas.openxmlformats.org/officeDocument/2006/relationships" r:embed="rId1"/>
        <a:srcRect/>
        <a:stretch>
          <a:fillRect/>
        </a:stretch>
      </xdr:blipFill>
      <xdr:spPr bwMode="auto">
        <a:xfrm>
          <a:off x="0" y="4114800"/>
          <a:ext cx="9525" cy="9525"/>
        </a:xfrm>
        <a:prstGeom prst="rect">
          <a:avLst/>
        </a:prstGeom>
        <a:noFill/>
        <a:ln w="9525">
          <a:noFill/>
          <a:miter lim="800000"/>
          <a:headEnd/>
          <a:tailEnd/>
        </a:ln>
      </xdr:spPr>
    </xdr:pic>
    <xdr:clientData/>
  </xdr:twoCellAnchor>
  <xdr:twoCellAnchor editAs="oneCell">
    <xdr:from>
      <xdr:col>0</xdr:col>
      <xdr:colOff>0</xdr:colOff>
      <xdr:row>5</xdr:row>
      <xdr:rowOff>0</xdr:rowOff>
    </xdr:from>
    <xdr:to>
      <xdr:col>0</xdr:col>
      <xdr:colOff>9525</xdr:colOff>
      <xdr:row>5</xdr:row>
      <xdr:rowOff>9525</xdr:rowOff>
    </xdr:to>
    <xdr:pic>
      <xdr:nvPicPr>
        <xdr:cNvPr id="3084" name="Picture 11119" descr="s"/>
        <xdr:cNvPicPr>
          <a:picLocks noChangeAspect="1" noChangeArrowheads="1"/>
        </xdr:cNvPicPr>
      </xdr:nvPicPr>
      <xdr:blipFill>
        <a:blip xmlns:r="http://schemas.openxmlformats.org/officeDocument/2006/relationships" r:embed="rId1"/>
        <a:srcRect/>
        <a:stretch>
          <a:fillRect/>
        </a:stretch>
      </xdr:blipFill>
      <xdr:spPr bwMode="auto">
        <a:xfrm>
          <a:off x="0" y="4114800"/>
          <a:ext cx="9525" cy="9525"/>
        </a:xfrm>
        <a:prstGeom prst="rect">
          <a:avLst/>
        </a:prstGeom>
        <a:noFill/>
        <a:ln w="9525">
          <a:noFill/>
          <a:miter lim="800000"/>
          <a:headEnd/>
          <a:tailEnd/>
        </a:ln>
      </xdr:spPr>
    </xdr:pic>
    <xdr:clientData/>
  </xdr:twoCellAnchor>
  <xdr:twoCellAnchor editAs="oneCell">
    <xdr:from>
      <xdr:col>0</xdr:col>
      <xdr:colOff>0</xdr:colOff>
      <xdr:row>5</xdr:row>
      <xdr:rowOff>0</xdr:rowOff>
    </xdr:from>
    <xdr:to>
      <xdr:col>0</xdr:col>
      <xdr:colOff>9525</xdr:colOff>
      <xdr:row>5</xdr:row>
      <xdr:rowOff>9525</xdr:rowOff>
    </xdr:to>
    <xdr:pic>
      <xdr:nvPicPr>
        <xdr:cNvPr id="3085" name="Picture 11120" descr="s"/>
        <xdr:cNvPicPr>
          <a:picLocks noChangeAspect="1" noChangeArrowheads="1"/>
        </xdr:cNvPicPr>
      </xdr:nvPicPr>
      <xdr:blipFill>
        <a:blip xmlns:r="http://schemas.openxmlformats.org/officeDocument/2006/relationships" r:embed="rId1"/>
        <a:srcRect/>
        <a:stretch>
          <a:fillRect/>
        </a:stretch>
      </xdr:blipFill>
      <xdr:spPr bwMode="auto">
        <a:xfrm>
          <a:off x="0" y="4114800"/>
          <a:ext cx="9525" cy="9525"/>
        </a:xfrm>
        <a:prstGeom prst="rect">
          <a:avLst/>
        </a:prstGeom>
        <a:noFill/>
        <a:ln w="9525">
          <a:noFill/>
          <a:miter lim="800000"/>
          <a:headEnd/>
          <a:tailEnd/>
        </a:ln>
      </xdr:spPr>
    </xdr:pic>
    <xdr:clientData/>
  </xdr:twoCellAnchor>
  <xdr:twoCellAnchor editAs="oneCell">
    <xdr:from>
      <xdr:col>0</xdr:col>
      <xdr:colOff>0</xdr:colOff>
      <xdr:row>5</xdr:row>
      <xdr:rowOff>0</xdr:rowOff>
    </xdr:from>
    <xdr:to>
      <xdr:col>0</xdr:col>
      <xdr:colOff>9525</xdr:colOff>
      <xdr:row>5</xdr:row>
      <xdr:rowOff>9525</xdr:rowOff>
    </xdr:to>
    <xdr:pic>
      <xdr:nvPicPr>
        <xdr:cNvPr id="3086" name="Picture 11121" descr="s"/>
        <xdr:cNvPicPr>
          <a:picLocks noChangeAspect="1" noChangeArrowheads="1"/>
        </xdr:cNvPicPr>
      </xdr:nvPicPr>
      <xdr:blipFill>
        <a:blip xmlns:r="http://schemas.openxmlformats.org/officeDocument/2006/relationships" r:embed="rId1"/>
        <a:srcRect/>
        <a:stretch>
          <a:fillRect/>
        </a:stretch>
      </xdr:blipFill>
      <xdr:spPr bwMode="auto">
        <a:xfrm>
          <a:off x="0" y="4114800"/>
          <a:ext cx="9525" cy="9525"/>
        </a:xfrm>
        <a:prstGeom prst="rect">
          <a:avLst/>
        </a:prstGeom>
        <a:noFill/>
        <a:ln w="9525">
          <a:noFill/>
          <a:miter lim="800000"/>
          <a:headEnd/>
          <a:tailEnd/>
        </a:ln>
      </xdr:spPr>
    </xdr:pic>
    <xdr:clientData/>
  </xdr:twoCellAnchor>
  <xdr:twoCellAnchor editAs="oneCell">
    <xdr:from>
      <xdr:col>0</xdr:col>
      <xdr:colOff>0</xdr:colOff>
      <xdr:row>5</xdr:row>
      <xdr:rowOff>0</xdr:rowOff>
    </xdr:from>
    <xdr:to>
      <xdr:col>0</xdr:col>
      <xdr:colOff>9525</xdr:colOff>
      <xdr:row>5</xdr:row>
      <xdr:rowOff>9525</xdr:rowOff>
    </xdr:to>
    <xdr:pic>
      <xdr:nvPicPr>
        <xdr:cNvPr id="3087" name="Picture 11122" descr="s"/>
        <xdr:cNvPicPr>
          <a:picLocks noChangeAspect="1" noChangeArrowheads="1"/>
        </xdr:cNvPicPr>
      </xdr:nvPicPr>
      <xdr:blipFill>
        <a:blip xmlns:r="http://schemas.openxmlformats.org/officeDocument/2006/relationships" r:embed="rId1"/>
        <a:srcRect/>
        <a:stretch>
          <a:fillRect/>
        </a:stretch>
      </xdr:blipFill>
      <xdr:spPr bwMode="auto">
        <a:xfrm>
          <a:off x="0" y="4114800"/>
          <a:ext cx="9525" cy="9525"/>
        </a:xfrm>
        <a:prstGeom prst="rect">
          <a:avLst/>
        </a:prstGeom>
        <a:noFill/>
        <a:ln w="9525">
          <a:noFill/>
          <a:miter lim="800000"/>
          <a:headEnd/>
          <a:tailEnd/>
        </a:ln>
      </xdr:spPr>
    </xdr:pic>
    <xdr:clientData/>
  </xdr:twoCellAnchor>
  <xdr:twoCellAnchor editAs="oneCell">
    <xdr:from>
      <xdr:col>0</xdr:col>
      <xdr:colOff>0</xdr:colOff>
      <xdr:row>5</xdr:row>
      <xdr:rowOff>0</xdr:rowOff>
    </xdr:from>
    <xdr:to>
      <xdr:col>0</xdr:col>
      <xdr:colOff>9525</xdr:colOff>
      <xdr:row>5</xdr:row>
      <xdr:rowOff>9525</xdr:rowOff>
    </xdr:to>
    <xdr:pic>
      <xdr:nvPicPr>
        <xdr:cNvPr id="3088" name="Picture 11123" descr="s"/>
        <xdr:cNvPicPr>
          <a:picLocks noChangeAspect="1" noChangeArrowheads="1"/>
        </xdr:cNvPicPr>
      </xdr:nvPicPr>
      <xdr:blipFill>
        <a:blip xmlns:r="http://schemas.openxmlformats.org/officeDocument/2006/relationships" r:embed="rId1"/>
        <a:srcRect/>
        <a:stretch>
          <a:fillRect/>
        </a:stretch>
      </xdr:blipFill>
      <xdr:spPr bwMode="auto">
        <a:xfrm>
          <a:off x="0" y="4114800"/>
          <a:ext cx="9525" cy="9525"/>
        </a:xfrm>
        <a:prstGeom prst="rect">
          <a:avLst/>
        </a:prstGeom>
        <a:noFill/>
        <a:ln w="9525">
          <a:noFill/>
          <a:miter lim="800000"/>
          <a:headEnd/>
          <a:tailEnd/>
        </a:ln>
      </xdr:spPr>
    </xdr:pic>
    <xdr:clientData/>
  </xdr:twoCellAnchor>
  <xdr:twoCellAnchor editAs="oneCell">
    <xdr:from>
      <xdr:col>0</xdr:col>
      <xdr:colOff>0</xdr:colOff>
      <xdr:row>5</xdr:row>
      <xdr:rowOff>0</xdr:rowOff>
    </xdr:from>
    <xdr:to>
      <xdr:col>0</xdr:col>
      <xdr:colOff>9525</xdr:colOff>
      <xdr:row>5</xdr:row>
      <xdr:rowOff>9525</xdr:rowOff>
    </xdr:to>
    <xdr:pic>
      <xdr:nvPicPr>
        <xdr:cNvPr id="3089" name="Picture 11124" descr="s"/>
        <xdr:cNvPicPr>
          <a:picLocks noChangeAspect="1" noChangeArrowheads="1"/>
        </xdr:cNvPicPr>
      </xdr:nvPicPr>
      <xdr:blipFill>
        <a:blip xmlns:r="http://schemas.openxmlformats.org/officeDocument/2006/relationships" r:embed="rId1"/>
        <a:srcRect/>
        <a:stretch>
          <a:fillRect/>
        </a:stretch>
      </xdr:blipFill>
      <xdr:spPr bwMode="auto">
        <a:xfrm>
          <a:off x="0" y="4114800"/>
          <a:ext cx="9525" cy="9525"/>
        </a:xfrm>
        <a:prstGeom prst="rect">
          <a:avLst/>
        </a:prstGeom>
        <a:noFill/>
        <a:ln w="9525">
          <a:noFill/>
          <a:miter lim="800000"/>
          <a:headEnd/>
          <a:tailEnd/>
        </a:ln>
      </xdr:spPr>
    </xdr:pic>
    <xdr:clientData/>
  </xdr:twoCellAnchor>
  <xdr:twoCellAnchor editAs="oneCell">
    <xdr:from>
      <xdr:col>0</xdr:col>
      <xdr:colOff>0</xdr:colOff>
      <xdr:row>5</xdr:row>
      <xdr:rowOff>0</xdr:rowOff>
    </xdr:from>
    <xdr:to>
      <xdr:col>0</xdr:col>
      <xdr:colOff>9525</xdr:colOff>
      <xdr:row>5</xdr:row>
      <xdr:rowOff>9525</xdr:rowOff>
    </xdr:to>
    <xdr:pic>
      <xdr:nvPicPr>
        <xdr:cNvPr id="3090" name="Picture 11125" descr="s"/>
        <xdr:cNvPicPr>
          <a:picLocks noChangeAspect="1" noChangeArrowheads="1"/>
        </xdr:cNvPicPr>
      </xdr:nvPicPr>
      <xdr:blipFill>
        <a:blip xmlns:r="http://schemas.openxmlformats.org/officeDocument/2006/relationships" r:embed="rId1"/>
        <a:srcRect/>
        <a:stretch>
          <a:fillRect/>
        </a:stretch>
      </xdr:blipFill>
      <xdr:spPr bwMode="auto">
        <a:xfrm>
          <a:off x="0" y="4114800"/>
          <a:ext cx="9525" cy="9525"/>
        </a:xfrm>
        <a:prstGeom prst="rect">
          <a:avLst/>
        </a:prstGeom>
        <a:noFill/>
        <a:ln w="9525">
          <a:noFill/>
          <a:miter lim="800000"/>
          <a:headEnd/>
          <a:tailEnd/>
        </a:ln>
      </xdr:spPr>
    </xdr:pic>
    <xdr:clientData/>
  </xdr:twoCellAnchor>
  <xdr:twoCellAnchor editAs="oneCell">
    <xdr:from>
      <xdr:col>0</xdr:col>
      <xdr:colOff>0</xdr:colOff>
      <xdr:row>5</xdr:row>
      <xdr:rowOff>0</xdr:rowOff>
    </xdr:from>
    <xdr:to>
      <xdr:col>0</xdr:col>
      <xdr:colOff>9525</xdr:colOff>
      <xdr:row>5</xdr:row>
      <xdr:rowOff>9525</xdr:rowOff>
    </xdr:to>
    <xdr:pic>
      <xdr:nvPicPr>
        <xdr:cNvPr id="3091" name="Picture 11126" descr="s"/>
        <xdr:cNvPicPr>
          <a:picLocks noChangeAspect="1" noChangeArrowheads="1"/>
        </xdr:cNvPicPr>
      </xdr:nvPicPr>
      <xdr:blipFill>
        <a:blip xmlns:r="http://schemas.openxmlformats.org/officeDocument/2006/relationships" r:embed="rId1"/>
        <a:srcRect/>
        <a:stretch>
          <a:fillRect/>
        </a:stretch>
      </xdr:blipFill>
      <xdr:spPr bwMode="auto">
        <a:xfrm>
          <a:off x="0" y="4114800"/>
          <a:ext cx="9525" cy="9525"/>
        </a:xfrm>
        <a:prstGeom prst="rect">
          <a:avLst/>
        </a:prstGeom>
        <a:noFill/>
        <a:ln w="9525">
          <a:noFill/>
          <a:miter lim="800000"/>
          <a:headEnd/>
          <a:tailEnd/>
        </a:ln>
      </xdr:spPr>
    </xdr:pic>
    <xdr:clientData/>
  </xdr:twoCellAnchor>
  <xdr:twoCellAnchor editAs="oneCell">
    <xdr:from>
      <xdr:col>0</xdr:col>
      <xdr:colOff>0</xdr:colOff>
      <xdr:row>5</xdr:row>
      <xdr:rowOff>0</xdr:rowOff>
    </xdr:from>
    <xdr:to>
      <xdr:col>0</xdr:col>
      <xdr:colOff>9525</xdr:colOff>
      <xdr:row>5</xdr:row>
      <xdr:rowOff>9525</xdr:rowOff>
    </xdr:to>
    <xdr:pic>
      <xdr:nvPicPr>
        <xdr:cNvPr id="3092" name="Picture 11127" descr="s"/>
        <xdr:cNvPicPr>
          <a:picLocks noChangeAspect="1" noChangeArrowheads="1"/>
        </xdr:cNvPicPr>
      </xdr:nvPicPr>
      <xdr:blipFill>
        <a:blip xmlns:r="http://schemas.openxmlformats.org/officeDocument/2006/relationships" r:embed="rId1"/>
        <a:srcRect/>
        <a:stretch>
          <a:fillRect/>
        </a:stretch>
      </xdr:blipFill>
      <xdr:spPr bwMode="auto">
        <a:xfrm>
          <a:off x="0" y="4114800"/>
          <a:ext cx="9525" cy="9525"/>
        </a:xfrm>
        <a:prstGeom prst="rect">
          <a:avLst/>
        </a:prstGeom>
        <a:noFill/>
        <a:ln w="9525">
          <a:noFill/>
          <a:miter lim="800000"/>
          <a:headEnd/>
          <a:tailEnd/>
        </a:ln>
      </xdr:spPr>
    </xdr:pic>
    <xdr:clientData/>
  </xdr:twoCellAnchor>
  <xdr:twoCellAnchor editAs="oneCell">
    <xdr:from>
      <xdr:col>0</xdr:col>
      <xdr:colOff>0</xdr:colOff>
      <xdr:row>5</xdr:row>
      <xdr:rowOff>0</xdr:rowOff>
    </xdr:from>
    <xdr:to>
      <xdr:col>0</xdr:col>
      <xdr:colOff>9525</xdr:colOff>
      <xdr:row>5</xdr:row>
      <xdr:rowOff>9525</xdr:rowOff>
    </xdr:to>
    <xdr:pic>
      <xdr:nvPicPr>
        <xdr:cNvPr id="3093" name="Picture 11128" descr="s"/>
        <xdr:cNvPicPr>
          <a:picLocks noChangeAspect="1" noChangeArrowheads="1"/>
        </xdr:cNvPicPr>
      </xdr:nvPicPr>
      <xdr:blipFill>
        <a:blip xmlns:r="http://schemas.openxmlformats.org/officeDocument/2006/relationships" r:embed="rId1"/>
        <a:srcRect/>
        <a:stretch>
          <a:fillRect/>
        </a:stretch>
      </xdr:blipFill>
      <xdr:spPr bwMode="auto">
        <a:xfrm>
          <a:off x="0" y="4114800"/>
          <a:ext cx="9525" cy="9525"/>
        </a:xfrm>
        <a:prstGeom prst="rect">
          <a:avLst/>
        </a:prstGeom>
        <a:noFill/>
        <a:ln w="9525">
          <a:noFill/>
          <a:miter lim="800000"/>
          <a:headEnd/>
          <a:tailEnd/>
        </a:ln>
      </xdr:spPr>
    </xdr:pic>
    <xdr:clientData/>
  </xdr:twoCellAnchor>
  <xdr:twoCellAnchor editAs="oneCell">
    <xdr:from>
      <xdr:col>0</xdr:col>
      <xdr:colOff>0</xdr:colOff>
      <xdr:row>5</xdr:row>
      <xdr:rowOff>0</xdr:rowOff>
    </xdr:from>
    <xdr:to>
      <xdr:col>0</xdr:col>
      <xdr:colOff>9525</xdr:colOff>
      <xdr:row>5</xdr:row>
      <xdr:rowOff>9525</xdr:rowOff>
    </xdr:to>
    <xdr:pic>
      <xdr:nvPicPr>
        <xdr:cNvPr id="3094" name="Picture 11129" descr="s"/>
        <xdr:cNvPicPr>
          <a:picLocks noChangeAspect="1" noChangeArrowheads="1"/>
        </xdr:cNvPicPr>
      </xdr:nvPicPr>
      <xdr:blipFill>
        <a:blip xmlns:r="http://schemas.openxmlformats.org/officeDocument/2006/relationships" r:embed="rId1"/>
        <a:srcRect/>
        <a:stretch>
          <a:fillRect/>
        </a:stretch>
      </xdr:blipFill>
      <xdr:spPr bwMode="auto">
        <a:xfrm>
          <a:off x="0" y="4114800"/>
          <a:ext cx="9525" cy="9525"/>
        </a:xfrm>
        <a:prstGeom prst="rect">
          <a:avLst/>
        </a:prstGeom>
        <a:noFill/>
        <a:ln w="9525">
          <a:noFill/>
          <a:miter lim="800000"/>
          <a:headEnd/>
          <a:tailEnd/>
        </a:ln>
      </xdr:spPr>
    </xdr:pic>
    <xdr:clientData/>
  </xdr:twoCellAnchor>
  <xdr:twoCellAnchor editAs="oneCell">
    <xdr:from>
      <xdr:col>0</xdr:col>
      <xdr:colOff>0</xdr:colOff>
      <xdr:row>5</xdr:row>
      <xdr:rowOff>0</xdr:rowOff>
    </xdr:from>
    <xdr:to>
      <xdr:col>0</xdr:col>
      <xdr:colOff>9525</xdr:colOff>
      <xdr:row>5</xdr:row>
      <xdr:rowOff>9525</xdr:rowOff>
    </xdr:to>
    <xdr:pic>
      <xdr:nvPicPr>
        <xdr:cNvPr id="3095" name="Picture 11130" descr="s"/>
        <xdr:cNvPicPr>
          <a:picLocks noChangeAspect="1" noChangeArrowheads="1"/>
        </xdr:cNvPicPr>
      </xdr:nvPicPr>
      <xdr:blipFill>
        <a:blip xmlns:r="http://schemas.openxmlformats.org/officeDocument/2006/relationships" r:embed="rId1"/>
        <a:srcRect/>
        <a:stretch>
          <a:fillRect/>
        </a:stretch>
      </xdr:blipFill>
      <xdr:spPr bwMode="auto">
        <a:xfrm>
          <a:off x="0" y="4114800"/>
          <a:ext cx="9525" cy="9525"/>
        </a:xfrm>
        <a:prstGeom prst="rect">
          <a:avLst/>
        </a:prstGeom>
        <a:noFill/>
        <a:ln w="9525">
          <a:noFill/>
          <a:miter lim="800000"/>
          <a:headEnd/>
          <a:tailEnd/>
        </a:ln>
      </xdr:spPr>
    </xdr:pic>
    <xdr:clientData/>
  </xdr:twoCellAnchor>
  <xdr:twoCellAnchor editAs="oneCell">
    <xdr:from>
      <xdr:col>0</xdr:col>
      <xdr:colOff>0</xdr:colOff>
      <xdr:row>5</xdr:row>
      <xdr:rowOff>0</xdr:rowOff>
    </xdr:from>
    <xdr:to>
      <xdr:col>0</xdr:col>
      <xdr:colOff>9525</xdr:colOff>
      <xdr:row>5</xdr:row>
      <xdr:rowOff>9525</xdr:rowOff>
    </xdr:to>
    <xdr:pic>
      <xdr:nvPicPr>
        <xdr:cNvPr id="3096" name="Picture 11131" descr="s"/>
        <xdr:cNvPicPr>
          <a:picLocks noChangeAspect="1" noChangeArrowheads="1"/>
        </xdr:cNvPicPr>
      </xdr:nvPicPr>
      <xdr:blipFill>
        <a:blip xmlns:r="http://schemas.openxmlformats.org/officeDocument/2006/relationships" r:embed="rId1"/>
        <a:srcRect/>
        <a:stretch>
          <a:fillRect/>
        </a:stretch>
      </xdr:blipFill>
      <xdr:spPr bwMode="auto">
        <a:xfrm>
          <a:off x="0" y="4114800"/>
          <a:ext cx="9525" cy="9525"/>
        </a:xfrm>
        <a:prstGeom prst="rect">
          <a:avLst/>
        </a:prstGeom>
        <a:noFill/>
        <a:ln w="9525">
          <a:noFill/>
          <a:miter lim="800000"/>
          <a:headEnd/>
          <a:tailEnd/>
        </a:ln>
      </xdr:spPr>
    </xdr:pic>
    <xdr:clientData/>
  </xdr:twoCellAnchor>
  <xdr:twoCellAnchor editAs="oneCell">
    <xdr:from>
      <xdr:col>0</xdr:col>
      <xdr:colOff>0</xdr:colOff>
      <xdr:row>5</xdr:row>
      <xdr:rowOff>0</xdr:rowOff>
    </xdr:from>
    <xdr:to>
      <xdr:col>0</xdr:col>
      <xdr:colOff>9525</xdr:colOff>
      <xdr:row>5</xdr:row>
      <xdr:rowOff>9525</xdr:rowOff>
    </xdr:to>
    <xdr:pic>
      <xdr:nvPicPr>
        <xdr:cNvPr id="3097" name="Picture 11132" descr="s"/>
        <xdr:cNvPicPr>
          <a:picLocks noChangeAspect="1" noChangeArrowheads="1"/>
        </xdr:cNvPicPr>
      </xdr:nvPicPr>
      <xdr:blipFill>
        <a:blip xmlns:r="http://schemas.openxmlformats.org/officeDocument/2006/relationships" r:embed="rId1"/>
        <a:srcRect/>
        <a:stretch>
          <a:fillRect/>
        </a:stretch>
      </xdr:blipFill>
      <xdr:spPr bwMode="auto">
        <a:xfrm>
          <a:off x="0" y="4114800"/>
          <a:ext cx="9525" cy="9525"/>
        </a:xfrm>
        <a:prstGeom prst="rect">
          <a:avLst/>
        </a:prstGeom>
        <a:noFill/>
        <a:ln w="9525">
          <a:noFill/>
          <a:miter lim="800000"/>
          <a:headEnd/>
          <a:tailEnd/>
        </a:ln>
      </xdr:spPr>
    </xdr:pic>
    <xdr:clientData/>
  </xdr:twoCellAnchor>
  <xdr:twoCellAnchor editAs="oneCell">
    <xdr:from>
      <xdr:col>0</xdr:col>
      <xdr:colOff>0</xdr:colOff>
      <xdr:row>5</xdr:row>
      <xdr:rowOff>0</xdr:rowOff>
    </xdr:from>
    <xdr:to>
      <xdr:col>0</xdr:col>
      <xdr:colOff>9525</xdr:colOff>
      <xdr:row>5</xdr:row>
      <xdr:rowOff>9525</xdr:rowOff>
    </xdr:to>
    <xdr:pic>
      <xdr:nvPicPr>
        <xdr:cNvPr id="3098" name="Picture 11133" descr="s"/>
        <xdr:cNvPicPr>
          <a:picLocks noChangeAspect="1" noChangeArrowheads="1"/>
        </xdr:cNvPicPr>
      </xdr:nvPicPr>
      <xdr:blipFill>
        <a:blip xmlns:r="http://schemas.openxmlformats.org/officeDocument/2006/relationships" r:embed="rId1"/>
        <a:srcRect/>
        <a:stretch>
          <a:fillRect/>
        </a:stretch>
      </xdr:blipFill>
      <xdr:spPr bwMode="auto">
        <a:xfrm>
          <a:off x="0" y="4114800"/>
          <a:ext cx="9525" cy="9525"/>
        </a:xfrm>
        <a:prstGeom prst="rect">
          <a:avLst/>
        </a:prstGeom>
        <a:noFill/>
        <a:ln w="9525">
          <a:noFill/>
          <a:miter lim="800000"/>
          <a:headEnd/>
          <a:tailEnd/>
        </a:ln>
      </xdr:spPr>
    </xdr:pic>
    <xdr:clientData/>
  </xdr:twoCellAnchor>
  <xdr:twoCellAnchor editAs="oneCell">
    <xdr:from>
      <xdr:col>0</xdr:col>
      <xdr:colOff>0</xdr:colOff>
      <xdr:row>5</xdr:row>
      <xdr:rowOff>0</xdr:rowOff>
    </xdr:from>
    <xdr:to>
      <xdr:col>0</xdr:col>
      <xdr:colOff>9525</xdr:colOff>
      <xdr:row>5</xdr:row>
      <xdr:rowOff>9525</xdr:rowOff>
    </xdr:to>
    <xdr:pic>
      <xdr:nvPicPr>
        <xdr:cNvPr id="3099" name="Picture 11134" descr="s"/>
        <xdr:cNvPicPr>
          <a:picLocks noChangeAspect="1" noChangeArrowheads="1"/>
        </xdr:cNvPicPr>
      </xdr:nvPicPr>
      <xdr:blipFill>
        <a:blip xmlns:r="http://schemas.openxmlformats.org/officeDocument/2006/relationships" r:embed="rId1"/>
        <a:srcRect/>
        <a:stretch>
          <a:fillRect/>
        </a:stretch>
      </xdr:blipFill>
      <xdr:spPr bwMode="auto">
        <a:xfrm>
          <a:off x="0" y="4114800"/>
          <a:ext cx="9525" cy="9525"/>
        </a:xfrm>
        <a:prstGeom prst="rect">
          <a:avLst/>
        </a:prstGeom>
        <a:noFill/>
        <a:ln w="9525">
          <a:noFill/>
          <a:miter lim="800000"/>
          <a:headEnd/>
          <a:tailEnd/>
        </a:ln>
      </xdr:spPr>
    </xdr:pic>
    <xdr:clientData/>
  </xdr:twoCellAnchor>
  <xdr:twoCellAnchor editAs="oneCell">
    <xdr:from>
      <xdr:col>0</xdr:col>
      <xdr:colOff>0</xdr:colOff>
      <xdr:row>5</xdr:row>
      <xdr:rowOff>0</xdr:rowOff>
    </xdr:from>
    <xdr:to>
      <xdr:col>0</xdr:col>
      <xdr:colOff>9525</xdr:colOff>
      <xdr:row>5</xdr:row>
      <xdr:rowOff>9525</xdr:rowOff>
    </xdr:to>
    <xdr:pic>
      <xdr:nvPicPr>
        <xdr:cNvPr id="3100" name="Picture 11135" descr="s"/>
        <xdr:cNvPicPr>
          <a:picLocks noChangeAspect="1" noChangeArrowheads="1"/>
        </xdr:cNvPicPr>
      </xdr:nvPicPr>
      <xdr:blipFill>
        <a:blip xmlns:r="http://schemas.openxmlformats.org/officeDocument/2006/relationships" r:embed="rId1"/>
        <a:srcRect/>
        <a:stretch>
          <a:fillRect/>
        </a:stretch>
      </xdr:blipFill>
      <xdr:spPr bwMode="auto">
        <a:xfrm>
          <a:off x="0" y="4114800"/>
          <a:ext cx="9525" cy="9525"/>
        </a:xfrm>
        <a:prstGeom prst="rect">
          <a:avLst/>
        </a:prstGeom>
        <a:noFill/>
        <a:ln w="9525">
          <a:noFill/>
          <a:miter lim="800000"/>
          <a:headEnd/>
          <a:tailEnd/>
        </a:ln>
      </xdr:spPr>
    </xdr:pic>
    <xdr:clientData/>
  </xdr:twoCellAnchor>
  <xdr:twoCellAnchor editAs="oneCell">
    <xdr:from>
      <xdr:col>0</xdr:col>
      <xdr:colOff>0</xdr:colOff>
      <xdr:row>5</xdr:row>
      <xdr:rowOff>0</xdr:rowOff>
    </xdr:from>
    <xdr:to>
      <xdr:col>0</xdr:col>
      <xdr:colOff>9525</xdr:colOff>
      <xdr:row>5</xdr:row>
      <xdr:rowOff>9525</xdr:rowOff>
    </xdr:to>
    <xdr:pic>
      <xdr:nvPicPr>
        <xdr:cNvPr id="3101" name="Picture 11136" descr="s"/>
        <xdr:cNvPicPr>
          <a:picLocks noChangeAspect="1" noChangeArrowheads="1"/>
        </xdr:cNvPicPr>
      </xdr:nvPicPr>
      <xdr:blipFill>
        <a:blip xmlns:r="http://schemas.openxmlformats.org/officeDocument/2006/relationships" r:embed="rId1"/>
        <a:srcRect/>
        <a:stretch>
          <a:fillRect/>
        </a:stretch>
      </xdr:blipFill>
      <xdr:spPr bwMode="auto">
        <a:xfrm>
          <a:off x="0" y="4114800"/>
          <a:ext cx="9525" cy="9525"/>
        </a:xfrm>
        <a:prstGeom prst="rect">
          <a:avLst/>
        </a:prstGeom>
        <a:noFill/>
        <a:ln w="9525">
          <a:noFill/>
          <a:miter lim="800000"/>
          <a:headEnd/>
          <a:tailEnd/>
        </a:ln>
      </xdr:spPr>
    </xdr:pic>
    <xdr:clientData/>
  </xdr:twoCellAnchor>
  <xdr:twoCellAnchor editAs="oneCell">
    <xdr:from>
      <xdr:col>0</xdr:col>
      <xdr:colOff>0</xdr:colOff>
      <xdr:row>5</xdr:row>
      <xdr:rowOff>0</xdr:rowOff>
    </xdr:from>
    <xdr:to>
      <xdr:col>0</xdr:col>
      <xdr:colOff>9525</xdr:colOff>
      <xdr:row>5</xdr:row>
      <xdr:rowOff>9525</xdr:rowOff>
    </xdr:to>
    <xdr:pic>
      <xdr:nvPicPr>
        <xdr:cNvPr id="3102" name="Picture 11137" descr="s"/>
        <xdr:cNvPicPr>
          <a:picLocks noChangeAspect="1" noChangeArrowheads="1"/>
        </xdr:cNvPicPr>
      </xdr:nvPicPr>
      <xdr:blipFill>
        <a:blip xmlns:r="http://schemas.openxmlformats.org/officeDocument/2006/relationships" r:embed="rId1"/>
        <a:srcRect/>
        <a:stretch>
          <a:fillRect/>
        </a:stretch>
      </xdr:blipFill>
      <xdr:spPr bwMode="auto">
        <a:xfrm>
          <a:off x="0" y="4114800"/>
          <a:ext cx="9525" cy="9525"/>
        </a:xfrm>
        <a:prstGeom prst="rect">
          <a:avLst/>
        </a:prstGeom>
        <a:noFill/>
        <a:ln w="9525">
          <a:noFill/>
          <a:miter lim="800000"/>
          <a:headEnd/>
          <a:tailEnd/>
        </a:ln>
      </xdr:spPr>
    </xdr:pic>
    <xdr:clientData/>
  </xdr:twoCellAnchor>
  <xdr:twoCellAnchor editAs="oneCell">
    <xdr:from>
      <xdr:col>0</xdr:col>
      <xdr:colOff>0</xdr:colOff>
      <xdr:row>5</xdr:row>
      <xdr:rowOff>0</xdr:rowOff>
    </xdr:from>
    <xdr:to>
      <xdr:col>0</xdr:col>
      <xdr:colOff>9525</xdr:colOff>
      <xdr:row>5</xdr:row>
      <xdr:rowOff>9525</xdr:rowOff>
    </xdr:to>
    <xdr:pic>
      <xdr:nvPicPr>
        <xdr:cNvPr id="3103" name="Picture 11138" descr="s"/>
        <xdr:cNvPicPr>
          <a:picLocks noChangeAspect="1" noChangeArrowheads="1"/>
        </xdr:cNvPicPr>
      </xdr:nvPicPr>
      <xdr:blipFill>
        <a:blip xmlns:r="http://schemas.openxmlformats.org/officeDocument/2006/relationships" r:embed="rId1"/>
        <a:srcRect/>
        <a:stretch>
          <a:fillRect/>
        </a:stretch>
      </xdr:blipFill>
      <xdr:spPr bwMode="auto">
        <a:xfrm>
          <a:off x="0" y="4114800"/>
          <a:ext cx="9525" cy="9525"/>
        </a:xfrm>
        <a:prstGeom prst="rect">
          <a:avLst/>
        </a:prstGeom>
        <a:noFill/>
        <a:ln w="9525">
          <a:noFill/>
          <a:miter lim="800000"/>
          <a:headEnd/>
          <a:tailEnd/>
        </a:ln>
      </xdr:spPr>
    </xdr:pic>
    <xdr:clientData/>
  </xdr:twoCellAnchor>
  <xdr:twoCellAnchor editAs="oneCell">
    <xdr:from>
      <xdr:col>0</xdr:col>
      <xdr:colOff>0</xdr:colOff>
      <xdr:row>5</xdr:row>
      <xdr:rowOff>0</xdr:rowOff>
    </xdr:from>
    <xdr:to>
      <xdr:col>0</xdr:col>
      <xdr:colOff>9525</xdr:colOff>
      <xdr:row>5</xdr:row>
      <xdr:rowOff>9525</xdr:rowOff>
    </xdr:to>
    <xdr:pic>
      <xdr:nvPicPr>
        <xdr:cNvPr id="3104" name="Picture 11139" descr="s"/>
        <xdr:cNvPicPr>
          <a:picLocks noChangeAspect="1" noChangeArrowheads="1"/>
        </xdr:cNvPicPr>
      </xdr:nvPicPr>
      <xdr:blipFill>
        <a:blip xmlns:r="http://schemas.openxmlformats.org/officeDocument/2006/relationships" r:embed="rId1"/>
        <a:srcRect/>
        <a:stretch>
          <a:fillRect/>
        </a:stretch>
      </xdr:blipFill>
      <xdr:spPr bwMode="auto">
        <a:xfrm>
          <a:off x="0" y="4114800"/>
          <a:ext cx="9525" cy="9525"/>
        </a:xfrm>
        <a:prstGeom prst="rect">
          <a:avLst/>
        </a:prstGeom>
        <a:noFill/>
        <a:ln w="9525">
          <a:noFill/>
          <a:miter lim="800000"/>
          <a:headEnd/>
          <a:tailEnd/>
        </a:ln>
      </xdr:spPr>
    </xdr:pic>
    <xdr:clientData/>
  </xdr:twoCellAnchor>
  <xdr:twoCellAnchor editAs="oneCell">
    <xdr:from>
      <xdr:col>0</xdr:col>
      <xdr:colOff>0</xdr:colOff>
      <xdr:row>5</xdr:row>
      <xdr:rowOff>0</xdr:rowOff>
    </xdr:from>
    <xdr:to>
      <xdr:col>0</xdr:col>
      <xdr:colOff>9525</xdr:colOff>
      <xdr:row>5</xdr:row>
      <xdr:rowOff>9525</xdr:rowOff>
    </xdr:to>
    <xdr:pic>
      <xdr:nvPicPr>
        <xdr:cNvPr id="3105" name="Picture 11140" descr="s"/>
        <xdr:cNvPicPr>
          <a:picLocks noChangeAspect="1" noChangeArrowheads="1"/>
        </xdr:cNvPicPr>
      </xdr:nvPicPr>
      <xdr:blipFill>
        <a:blip xmlns:r="http://schemas.openxmlformats.org/officeDocument/2006/relationships" r:embed="rId1"/>
        <a:srcRect/>
        <a:stretch>
          <a:fillRect/>
        </a:stretch>
      </xdr:blipFill>
      <xdr:spPr bwMode="auto">
        <a:xfrm>
          <a:off x="0" y="4114800"/>
          <a:ext cx="9525" cy="9525"/>
        </a:xfrm>
        <a:prstGeom prst="rect">
          <a:avLst/>
        </a:prstGeom>
        <a:noFill/>
        <a:ln w="9525">
          <a:noFill/>
          <a:miter lim="800000"/>
          <a:headEnd/>
          <a:tailEnd/>
        </a:ln>
      </xdr:spPr>
    </xdr:pic>
    <xdr:clientData/>
  </xdr:twoCellAnchor>
  <xdr:twoCellAnchor editAs="oneCell">
    <xdr:from>
      <xdr:col>0</xdr:col>
      <xdr:colOff>0</xdr:colOff>
      <xdr:row>5</xdr:row>
      <xdr:rowOff>0</xdr:rowOff>
    </xdr:from>
    <xdr:to>
      <xdr:col>0</xdr:col>
      <xdr:colOff>9525</xdr:colOff>
      <xdr:row>5</xdr:row>
      <xdr:rowOff>9525</xdr:rowOff>
    </xdr:to>
    <xdr:pic>
      <xdr:nvPicPr>
        <xdr:cNvPr id="3106" name="Picture 11141" descr="s"/>
        <xdr:cNvPicPr>
          <a:picLocks noChangeAspect="1" noChangeArrowheads="1"/>
        </xdr:cNvPicPr>
      </xdr:nvPicPr>
      <xdr:blipFill>
        <a:blip xmlns:r="http://schemas.openxmlformats.org/officeDocument/2006/relationships" r:embed="rId1"/>
        <a:srcRect/>
        <a:stretch>
          <a:fillRect/>
        </a:stretch>
      </xdr:blipFill>
      <xdr:spPr bwMode="auto">
        <a:xfrm>
          <a:off x="0" y="4114800"/>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3107" name="Picture 98" descr="s"/>
        <xdr:cNvPicPr>
          <a:picLocks noChangeAspect="1" noChangeArrowheads="1"/>
        </xdr:cNvPicPr>
      </xdr:nvPicPr>
      <xdr:blipFill>
        <a:blip xmlns:r="http://schemas.openxmlformats.org/officeDocument/2006/relationships" r:embed="rId1"/>
        <a:srcRect/>
        <a:stretch>
          <a:fillRect/>
        </a:stretch>
      </xdr:blipFill>
      <xdr:spPr bwMode="auto">
        <a:xfrm>
          <a:off x="0" y="1143000"/>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3108" name="Picture 99" descr="s"/>
        <xdr:cNvPicPr>
          <a:picLocks noChangeAspect="1" noChangeArrowheads="1"/>
        </xdr:cNvPicPr>
      </xdr:nvPicPr>
      <xdr:blipFill>
        <a:blip xmlns:r="http://schemas.openxmlformats.org/officeDocument/2006/relationships" r:embed="rId1"/>
        <a:srcRect/>
        <a:stretch>
          <a:fillRect/>
        </a:stretch>
      </xdr:blipFill>
      <xdr:spPr bwMode="auto">
        <a:xfrm>
          <a:off x="0" y="1143000"/>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3109" name="Picture 100" descr="s"/>
        <xdr:cNvPicPr>
          <a:picLocks noChangeAspect="1" noChangeArrowheads="1"/>
        </xdr:cNvPicPr>
      </xdr:nvPicPr>
      <xdr:blipFill>
        <a:blip xmlns:r="http://schemas.openxmlformats.org/officeDocument/2006/relationships" r:embed="rId1"/>
        <a:srcRect/>
        <a:stretch>
          <a:fillRect/>
        </a:stretch>
      </xdr:blipFill>
      <xdr:spPr bwMode="auto">
        <a:xfrm>
          <a:off x="0" y="1143000"/>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3110" name="Picture 101" descr="s"/>
        <xdr:cNvPicPr>
          <a:picLocks noChangeAspect="1" noChangeArrowheads="1"/>
        </xdr:cNvPicPr>
      </xdr:nvPicPr>
      <xdr:blipFill>
        <a:blip xmlns:r="http://schemas.openxmlformats.org/officeDocument/2006/relationships" r:embed="rId1"/>
        <a:srcRect/>
        <a:stretch>
          <a:fillRect/>
        </a:stretch>
      </xdr:blipFill>
      <xdr:spPr bwMode="auto">
        <a:xfrm>
          <a:off x="0" y="1143000"/>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3111" name="Picture 102" descr="s"/>
        <xdr:cNvPicPr>
          <a:picLocks noChangeAspect="1" noChangeArrowheads="1"/>
        </xdr:cNvPicPr>
      </xdr:nvPicPr>
      <xdr:blipFill>
        <a:blip xmlns:r="http://schemas.openxmlformats.org/officeDocument/2006/relationships" r:embed="rId1"/>
        <a:srcRect/>
        <a:stretch>
          <a:fillRect/>
        </a:stretch>
      </xdr:blipFill>
      <xdr:spPr bwMode="auto">
        <a:xfrm>
          <a:off x="0" y="1143000"/>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3112" name="Picture 103" descr="s"/>
        <xdr:cNvPicPr>
          <a:picLocks noChangeAspect="1" noChangeArrowheads="1"/>
        </xdr:cNvPicPr>
      </xdr:nvPicPr>
      <xdr:blipFill>
        <a:blip xmlns:r="http://schemas.openxmlformats.org/officeDocument/2006/relationships" r:embed="rId1"/>
        <a:srcRect/>
        <a:stretch>
          <a:fillRect/>
        </a:stretch>
      </xdr:blipFill>
      <xdr:spPr bwMode="auto">
        <a:xfrm>
          <a:off x="0" y="1143000"/>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3113" name="Picture 104" descr="s"/>
        <xdr:cNvPicPr>
          <a:picLocks noChangeAspect="1" noChangeArrowheads="1"/>
        </xdr:cNvPicPr>
      </xdr:nvPicPr>
      <xdr:blipFill>
        <a:blip xmlns:r="http://schemas.openxmlformats.org/officeDocument/2006/relationships" r:embed="rId1"/>
        <a:srcRect/>
        <a:stretch>
          <a:fillRect/>
        </a:stretch>
      </xdr:blipFill>
      <xdr:spPr bwMode="auto">
        <a:xfrm>
          <a:off x="0" y="1143000"/>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3114" name="Picture 105" descr="s"/>
        <xdr:cNvPicPr>
          <a:picLocks noChangeAspect="1" noChangeArrowheads="1"/>
        </xdr:cNvPicPr>
      </xdr:nvPicPr>
      <xdr:blipFill>
        <a:blip xmlns:r="http://schemas.openxmlformats.org/officeDocument/2006/relationships" r:embed="rId1"/>
        <a:srcRect/>
        <a:stretch>
          <a:fillRect/>
        </a:stretch>
      </xdr:blipFill>
      <xdr:spPr bwMode="auto">
        <a:xfrm>
          <a:off x="0" y="1143000"/>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3115" name="Picture 106" descr="s"/>
        <xdr:cNvPicPr>
          <a:picLocks noChangeAspect="1" noChangeArrowheads="1"/>
        </xdr:cNvPicPr>
      </xdr:nvPicPr>
      <xdr:blipFill>
        <a:blip xmlns:r="http://schemas.openxmlformats.org/officeDocument/2006/relationships" r:embed="rId1"/>
        <a:srcRect/>
        <a:stretch>
          <a:fillRect/>
        </a:stretch>
      </xdr:blipFill>
      <xdr:spPr bwMode="auto">
        <a:xfrm>
          <a:off x="0" y="1143000"/>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3116" name="Picture 107" descr="s"/>
        <xdr:cNvPicPr>
          <a:picLocks noChangeAspect="1" noChangeArrowheads="1"/>
        </xdr:cNvPicPr>
      </xdr:nvPicPr>
      <xdr:blipFill>
        <a:blip xmlns:r="http://schemas.openxmlformats.org/officeDocument/2006/relationships" r:embed="rId1"/>
        <a:srcRect/>
        <a:stretch>
          <a:fillRect/>
        </a:stretch>
      </xdr:blipFill>
      <xdr:spPr bwMode="auto">
        <a:xfrm>
          <a:off x="0" y="1143000"/>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3117" name="Picture 108" descr="s"/>
        <xdr:cNvPicPr>
          <a:picLocks noChangeAspect="1" noChangeArrowheads="1"/>
        </xdr:cNvPicPr>
      </xdr:nvPicPr>
      <xdr:blipFill>
        <a:blip xmlns:r="http://schemas.openxmlformats.org/officeDocument/2006/relationships" r:embed="rId1"/>
        <a:srcRect/>
        <a:stretch>
          <a:fillRect/>
        </a:stretch>
      </xdr:blipFill>
      <xdr:spPr bwMode="auto">
        <a:xfrm>
          <a:off x="0" y="1143000"/>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3118" name="Picture 109" descr="s"/>
        <xdr:cNvPicPr>
          <a:picLocks noChangeAspect="1" noChangeArrowheads="1"/>
        </xdr:cNvPicPr>
      </xdr:nvPicPr>
      <xdr:blipFill>
        <a:blip xmlns:r="http://schemas.openxmlformats.org/officeDocument/2006/relationships" r:embed="rId1"/>
        <a:srcRect/>
        <a:stretch>
          <a:fillRect/>
        </a:stretch>
      </xdr:blipFill>
      <xdr:spPr bwMode="auto">
        <a:xfrm>
          <a:off x="0" y="1143000"/>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3119" name="Picture 110" descr="s"/>
        <xdr:cNvPicPr>
          <a:picLocks noChangeAspect="1" noChangeArrowheads="1"/>
        </xdr:cNvPicPr>
      </xdr:nvPicPr>
      <xdr:blipFill>
        <a:blip xmlns:r="http://schemas.openxmlformats.org/officeDocument/2006/relationships" r:embed="rId1"/>
        <a:srcRect/>
        <a:stretch>
          <a:fillRect/>
        </a:stretch>
      </xdr:blipFill>
      <xdr:spPr bwMode="auto">
        <a:xfrm>
          <a:off x="0" y="1143000"/>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3120" name="Picture 111" descr="s"/>
        <xdr:cNvPicPr>
          <a:picLocks noChangeAspect="1" noChangeArrowheads="1"/>
        </xdr:cNvPicPr>
      </xdr:nvPicPr>
      <xdr:blipFill>
        <a:blip xmlns:r="http://schemas.openxmlformats.org/officeDocument/2006/relationships" r:embed="rId1"/>
        <a:srcRect/>
        <a:stretch>
          <a:fillRect/>
        </a:stretch>
      </xdr:blipFill>
      <xdr:spPr bwMode="auto">
        <a:xfrm>
          <a:off x="0" y="1143000"/>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3121" name="Picture 112" descr="s"/>
        <xdr:cNvPicPr>
          <a:picLocks noChangeAspect="1" noChangeArrowheads="1"/>
        </xdr:cNvPicPr>
      </xdr:nvPicPr>
      <xdr:blipFill>
        <a:blip xmlns:r="http://schemas.openxmlformats.org/officeDocument/2006/relationships" r:embed="rId1"/>
        <a:srcRect/>
        <a:stretch>
          <a:fillRect/>
        </a:stretch>
      </xdr:blipFill>
      <xdr:spPr bwMode="auto">
        <a:xfrm>
          <a:off x="0" y="1143000"/>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3122" name="Picture 113" descr="s"/>
        <xdr:cNvPicPr>
          <a:picLocks noChangeAspect="1" noChangeArrowheads="1"/>
        </xdr:cNvPicPr>
      </xdr:nvPicPr>
      <xdr:blipFill>
        <a:blip xmlns:r="http://schemas.openxmlformats.org/officeDocument/2006/relationships" r:embed="rId1"/>
        <a:srcRect/>
        <a:stretch>
          <a:fillRect/>
        </a:stretch>
      </xdr:blipFill>
      <xdr:spPr bwMode="auto">
        <a:xfrm>
          <a:off x="0" y="1143000"/>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3123" name="Picture 114" descr="s"/>
        <xdr:cNvPicPr>
          <a:picLocks noChangeAspect="1" noChangeArrowheads="1"/>
        </xdr:cNvPicPr>
      </xdr:nvPicPr>
      <xdr:blipFill>
        <a:blip xmlns:r="http://schemas.openxmlformats.org/officeDocument/2006/relationships" r:embed="rId1"/>
        <a:srcRect/>
        <a:stretch>
          <a:fillRect/>
        </a:stretch>
      </xdr:blipFill>
      <xdr:spPr bwMode="auto">
        <a:xfrm>
          <a:off x="0" y="1143000"/>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3124" name="Picture 115" descr="s"/>
        <xdr:cNvPicPr>
          <a:picLocks noChangeAspect="1" noChangeArrowheads="1"/>
        </xdr:cNvPicPr>
      </xdr:nvPicPr>
      <xdr:blipFill>
        <a:blip xmlns:r="http://schemas.openxmlformats.org/officeDocument/2006/relationships" r:embed="rId1"/>
        <a:srcRect/>
        <a:stretch>
          <a:fillRect/>
        </a:stretch>
      </xdr:blipFill>
      <xdr:spPr bwMode="auto">
        <a:xfrm>
          <a:off x="0" y="1143000"/>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3125" name="Picture 116" descr="s"/>
        <xdr:cNvPicPr>
          <a:picLocks noChangeAspect="1" noChangeArrowheads="1"/>
        </xdr:cNvPicPr>
      </xdr:nvPicPr>
      <xdr:blipFill>
        <a:blip xmlns:r="http://schemas.openxmlformats.org/officeDocument/2006/relationships" r:embed="rId1"/>
        <a:srcRect/>
        <a:stretch>
          <a:fillRect/>
        </a:stretch>
      </xdr:blipFill>
      <xdr:spPr bwMode="auto">
        <a:xfrm>
          <a:off x="0" y="1143000"/>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3126" name="Picture 117" descr="s"/>
        <xdr:cNvPicPr>
          <a:picLocks noChangeAspect="1" noChangeArrowheads="1"/>
        </xdr:cNvPicPr>
      </xdr:nvPicPr>
      <xdr:blipFill>
        <a:blip xmlns:r="http://schemas.openxmlformats.org/officeDocument/2006/relationships" r:embed="rId1"/>
        <a:srcRect/>
        <a:stretch>
          <a:fillRect/>
        </a:stretch>
      </xdr:blipFill>
      <xdr:spPr bwMode="auto">
        <a:xfrm>
          <a:off x="0" y="1143000"/>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3127" name="Picture 118" descr="s"/>
        <xdr:cNvPicPr>
          <a:picLocks noChangeAspect="1" noChangeArrowheads="1"/>
        </xdr:cNvPicPr>
      </xdr:nvPicPr>
      <xdr:blipFill>
        <a:blip xmlns:r="http://schemas.openxmlformats.org/officeDocument/2006/relationships" r:embed="rId1"/>
        <a:srcRect/>
        <a:stretch>
          <a:fillRect/>
        </a:stretch>
      </xdr:blipFill>
      <xdr:spPr bwMode="auto">
        <a:xfrm>
          <a:off x="0" y="1143000"/>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3128" name="Picture 119" descr="s"/>
        <xdr:cNvPicPr>
          <a:picLocks noChangeAspect="1" noChangeArrowheads="1"/>
        </xdr:cNvPicPr>
      </xdr:nvPicPr>
      <xdr:blipFill>
        <a:blip xmlns:r="http://schemas.openxmlformats.org/officeDocument/2006/relationships" r:embed="rId1"/>
        <a:srcRect/>
        <a:stretch>
          <a:fillRect/>
        </a:stretch>
      </xdr:blipFill>
      <xdr:spPr bwMode="auto">
        <a:xfrm>
          <a:off x="0" y="1143000"/>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3129" name="Picture 120" descr="s"/>
        <xdr:cNvPicPr>
          <a:picLocks noChangeAspect="1" noChangeArrowheads="1"/>
        </xdr:cNvPicPr>
      </xdr:nvPicPr>
      <xdr:blipFill>
        <a:blip xmlns:r="http://schemas.openxmlformats.org/officeDocument/2006/relationships" r:embed="rId1"/>
        <a:srcRect/>
        <a:stretch>
          <a:fillRect/>
        </a:stretch>
      </xdr:blipFill>
      <xdr:spPr bwMode="auto">
        <a:xfrm>
          <a:off x="0" y="1143000"/>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3130" name="Picture 121" descr="s"/>
        <xdr:cNvPicPr>
          <a:picLocks noChangeAspect="1" noChangeArrowheads="1"/>
        </xdr:cNvPicPr>
      </xdr:nvPicPr>
      <xdr:blipFill>
        <a:blip xmlns:r="http://schemas.openxmlformats.org/officeDocument/2006/relationships" r:embed="rId1"/>
        <a:srcRect/>
        <a:stretch>
          <a:fillRect/>
        </a:stretch>
      </xdr:blipFill>
      <xdr:spPr bwMode="auto">
        <a:xfrm>
          <a:off x="0" y="1143000"/>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3131" name="Picture 122" descr="s"/>
        <xdr:cNvPicPr>
          <a:picLocks noChangeAspect="1" noChangeArrowheads="1"/>
        </xdr:cNvPicPr>
      </xdr:nvPicPr>
      <xdr:blipFill>
        <a:blip xmlns:r="http://schemas.openxmlformats.org/officeDocument/2006/relationships" r:embed="rId1"/>
        <a:srcRect/>
        <a:stretch>
          <a:fillRect/>
        </a:stretch>
      </xdr:blipFill>
      <xdr:spPr bwMode="auto">
        <a:xfrm>
          <a:off x="0" y="1143000"/>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3132" name="Picture 123" descr="s"/>
        <xdr:cNvPicPr>
          <a:picLocks noChangeAspect="1" noChangeArrowheads="1"/>
        </xdr:cNvPicPr>
      </xdr:nvPicPr>
      <xdr:blipFill>
        <a:blip xmlns:r="http://schemas.openxmlformats.org/officeDocument/2006/relationships" r:embed="rId1"/>
        <a:srcRect/>
        <a:stretch>
          <a:fillRect/>
        </a:stretch>
      </xdr:blipFill>
      <xdr:spPr bwMode="auto">
        <a:xfrm>
          <a:off x="0" y="1143000"/>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3133" name="Picture 124" descr="s"/>
        <xdr:cNvPicPr>
          <a:picLocks noChangeAspect="1" noChangeArrowheads="1"/>
        </xdr:cNvPicPr>
      </xdr:nvPicPr>
      <xdr:blipFill>
        <a:blip xmlns:r="http://schemas.openxmlformats.org/officeDocument/2006/relationships" r:embed="rId1"/>
        <a:srcRect/>
        <a:stretch>
          <a:fillRect/>
        </a:stretch>
      </xdr:blipFill>
      <xdr:spPr bwMode="auto">
        <a:xfrm>
          <a:off x="0" y="1143000"/>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3134" name="Picture 125" descr="s"/>
        <xdr:cNvPicPr>
          <a:picLocks noChangeAspect="1" noChangeArrowheads="1"/>
        </xdr:cNvPicPr>
      </xdr:nvPicPr>
      <xdr:blipFill>
        <a:blip xmlns:r="http://schemas.openxmlformats.org/officeDocument/2006/relationships" r:embed="rId1"/>
        <a:srcRect/>
        <a:stretch>
          <a:fillRect/>
        </a:stretch>
      </xdr:blipFill>
      <xdr:spPr bwMode="auto">
        <a:xfrm>
          <a:off x="0" y="1143000"/>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3135" name="Picture 126" descr="s"/>
        <xdr:cNvPicPr>
          <a:picLocks noChangeAspect="1" noChangeArrowheads="1"/>
        </xdr:cNvPicPr>
      </xdr:nvPicPr>
      <xdr:blipFill>
        <a:blip xmlns:r="http://schemas.openxmlformats.org/officeDocument/2006/relationships" r:embed="rId1"/>
        <a:srcRect/>
        <a:stretch>
          <a:fillRect/>
        </a:stretch>
      </xdr:blipFill>
      <xdr:spPr bwMode="auto">
        <a:xfrm>
          <a:off x="0" y="1143000"/>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3136" name="Picture 127" descr="s"/>
        <xdr:cNvPicPr>
          <a:picLocks noChangeAspect="1" noChangeArrowheads="1"/>
        </xdr:cNvPicPr>
      </xdr:nvPicPr>
      <xdr:blipFill>
        <a:blip xmlns:r="http://schemas.openxmlformats.org/officeDocument/2006/relationships" r:embed="rId1"/>
        <a:srcRect/>
        <a:stretch>
          <a:fillRect/>
        </a:stretch>
      </xdr:blipFill>
      <xdr:spPr bwMode="auto">
        <a:xfrm>
          <a:off x="0" y="1143000"/>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3137" name="Picture 128" descr="s"/>
        <xdr:cNvPicPr>
          <a:picLocks noChangeAspect="1" noChangeArrowheads="1"/>
        </xdr:cNvPicPr>
      </xdr:nvPicPr>
      <xdr:blipFill>
        <a:blip xmlns:r="http://schemas.openxmlformats.org/officeDocument/2006/relationships" r:embed="rId1"/>
        <a:srcRect/>
        <a:stretch>
          <a:fillRect/>
        </a:stretch>
      </xdr:blipFill>
      <xdr:spPr bwMode="auto">
        <a:xfrm>
          <a:off x="0" y="1143000"/>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3138" name="Picture 129" descr="s"/>
        <xdr:cNvPicPr>
          <a:picLocks noChangeAspect="1" noChangeArrowheads="1"/>
        </xdr:cNvPicPr>
      </xdr:nvPicPr>
      <xdr:blipFill>
        <a:blip xmlns:r="http://schemas.openxmlformats.org/officeDocument/2006/relationships" r:embed="rId1"/>
        <a:srcRect/>
        <a:stretch>
          <a:fillRect/>
        </a:stretch>
      </xdr:blipFill>
      <xdr:spPr bwMode="auto">
        <a:xfrm>
          <a:off x="0" y="1143000"/>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3139" name="Picture 130" descr="s"/>
        <xdr:cNvPicPr>
          <a:picLocks noChangeAspect="1" noChangeArrowheads="1"/>
        </xdr:cNvPicPr>
      </xdr:nvPicPr>
      <xdr:blipFill>
        <a:blip xmlns:r="http://schemas.openxmlformats.org/officeDocument/2006/relationships" r:embed="rId1"/>
        <a:srcRect/>
        <a:stretch>
          <a:fillRect/>
        </a:stretch>
      </xdr:blipFill>
      <xdr:spPr bwMode="auto">
        <a:xfrm>
          <a:off x="0" y="1143000"/>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3140" name="Picture 131" descr="s"/>
        <xdr:cNvPicPr>
          <a:picLocks noChangeAspect="1" noChangeArrowheads="1"/>
        </xdr:cNvPicPr>
      </xdr:nvPicPr>
      <xdr:blipFill>
        <a:blip xmlns:r="http://schemas.openxmlformats.org/officeDocument/2006/relationships" r:embed="rId1"/>
        <a:srcRect/>
        <a:stretch>
          <a:fillRect/>
        </a:stretch>
      </xdr:blipFill>
      <xdr:spPr bwMode="auto">
        <a:xfrm>
          <a:off x="0" y="1143000"/>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3141" name="Picture 132" descr="s"/>
        <xdr:cNvPicPr>
          <a:picLocks noChangeAspect="1" noChangeArrowheads="1"/>
        </xdr:cNvPicPr>
      </xdr:nvPicPr>
      <xdr:blipFill>
        <a:blip xmlns:r="http://schemas.openxmlformats.org/officeDocument/2006/relationships" r:embed="rId1"/>
        <a:srcRect/>
        <a:stretch>
          <a:fillRect/>
        </a:stretch>
      </xdr:blipFill>
      <xdr:spPr bwMode="auto">
        <a:xfrm>
          <a:off x="0" y="1143000"/>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3142" name="Picture 133" descr="s"/>
        <xdr:cNvPicPr>
          <a:picLocks noChangeAspect="1" noChangeArrowheads="1"/>
        </xdr:cNvPicPr>
      </xdr:nvPicPr>
      <xdr:blipFill>
        <a:blip xmlns:r="http://schemas.openxmlformats.org/officeDocument/2006/relationships" r:embed="rId1"/>
        <a:srcRect/>
        <a:stretch>
          <a:fillRect/>
        </a:stretch>
      </xdr:blipFill>
      <xdr:spPr bwMode="auto">
        <a:xfrm>
          <a:off x="0" y="1143000"/>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3143" name="Picture 134" descr="s"/>
        <xdr:cNvPicPr>
          <a:picLocks noChangeAspect="1" noChangeArrowheads="1"/>
        </xdr:cNvPicPr>
      </xdr:nvPicPr>
      <xdr:blipFill>
        <a:blip xmlns:r="http://schemas.openxmlformats.org/officeDocument/2006/relationships" r:embed="rId1"/>
        <a:srcRect/>
        <a:stretch>
          <a:fillRect/>
        </a:stretch>
      </xdr:blipFill>
      <xdr:spPr bwMode="auto">
        <a:xfrm>
          <a:off x="0" y="1143000"/>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3144" name="Picture 135" descr="s"/>
        <xdr:cNvPicPr>
          <a:picLocks noChangeAspect="1" noChangeArrowheads="1"/>
        </xdr:cNvPicPr>
      </xdr:nvPicPr>
      <xdr:blipFill>
        <a:blip xmlns:r="http://schemas.openxmlformats.org/officeDocument/2006/relationships" r:embed="rId1"/>
        <a:srcRect/>
        <a:stretch>
          <a:fillRect/>
        </a:stretch>
      </xdr:blipFill>
      <xdr:spPr bwMode="auto">
        <a:xfrm>
          <a:off x="0" y="1143000"/>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3145" name="Picture 136" descr="s"/>
        <xdr:cNvPicPr>
          <a:picLocks noChangeAspect="1" noChangeArrowheads="1"/>
        </xdr:cNvPicPr>
      </xdr:nvPicPr>
      <xdr:blipFill>
        <a:blip xmlns:r="http://schemas.openxmlformats.org/officeDocument/2006/relationships" r:embed="rId1"/>
        <a:srcRect/>
        <a:stretch>
          <a:fillRect/>
        </a:stretch>
      </xdr:blipFill>
      <xdr:spPr bwMode="auto">
        <a:xfrm>
          <a:off x="0" y="1143000"/>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3146" name="Picture 137" descr="s"/>
        <xdr:cNvPicPr>
          <a:picLocks noChangeAspect="1" noChangeArrowheads="1"/>
        </xdr:cNvPicPr>
      </xdr:nvPicPr>
      <xdr:blipFill>
        <a:blip xmlns:r="http://schemas.openxmlformats.org/officeDocument/2006/relationships" r:embed="rId1"/>
        <a:srcRect/>
        <a:stretch>
          <a:fillRect/>
        </a:stretch>
      </xdr:blipFill>
      <xdr:spPr bwMode="auto">
        <a:xfrm>
          <a:off x="0" y="1143000"/>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3147" name="Picture 138" descr="s"/>
        <xdr:cNvPicPr>
          <a:picLocks noChangeAspect="1" noChangeArrowheads="1"/>
        </xdr:cNvPicPr>
      </xdr:nvPicPr>
      <xdr:blipFill>
        <a:blip xmlns:r="http://schemas.openxmlformats.org/officeDocument/2006/relationships" r:embed="rId1"/>
        <a:srcRect/>
        <a:stretch>
          <a:fillRect/>
        </a:stretch>
      </xdr:blipFill>
      <xdr:spPr bwMode="auto">
        <a:xfrm>
          <a:off x="0" y="1143000"/>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3148" name="Picture 139" descr="s"/>
        <xdr:cNvPicPr>
          <a:picLocks noChangeAspect="1" noChangeArrowheads="1"/>
        </xdr:cNvPicPr>
      </xdr:nvPicPr>
      <xdr:blipFill>
        <a:blip xmlns:r="http://schemas.openxmlformats.org/officeDocument/2006/relationships" r:embed="rId1"/>
        <a:srcRect/>
        <a:stretch>
          <a:fillRect/>
        </a:stretch>
      </xdr:blipFill>
      <xdr:spPr bwMode="auto">
        <a:xfrm>
          <a:off x="0" y="1143000"/>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3149" name="Picture 140" descr="s"/>
        <xdr:cNvPicPr>
          <a:picLocks noChangeAspect="1" noChangeArrowheads="1"/>
        </xdr:cNvPicPr>
      </xdr:nvPicPr>
      <xdr:blipFill>
        <a:blip xmlns:r="http://schemas.openxmlformats.org/officeDocument/2006/relationships" r:embed="rId1"/>
        <a:srcRect/>
        <a:stretch>
          <a:fillRect/>
        </a:stretch>
      </xdr:blipFill>
      <xdr:spPr bwMode="auto">
        <a:xfrm>
          <a:off x="0" y="1143000"/>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3150" name="Picture 141" descr="s"/>
        <xdr:cNvPicPr>
          <a:picLocks noChangeAspect="1" noChangeArrowheads="1"/>
        </xdr:cNvPicPr>
      </xdr:nvPicPr>
      <xdr:blipFill>
        <a:blip xmlns:r="http://schemas.openxmlformats.org/officeDocument/2006/relationships" r:embed="rId1"/>
        <a:srcRect/>
        <a:stretch>
          <a:fillRect/>
        </a:stretch>
      </xdr:blipFill>
      <xdr:spPr bwMode="auto">
        <a:xfrm>
          <a:off x="0" y="1143000"/>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3151" name="Picture 142" descr="s"/>
        <xdr:cNvPicPr>
          <a:picLocks noChangeAspect="1" noChangeArrowheads="1"/>
        </xdr:cNvPicPr>
      </xdr:nvPicPr>
      <xdr:blipFill>
        <a:blip xmlns:r="http://schemas.openxmlformats.org/officeDocument/2006/relationships" r:embed="rId1"/>
        <a:srcRect/>
        <a:stretch>
          <a:fillRect/>
        </a:stretch>
      </xdr:blipFill>
      <xdr:spPr bwMode="auto">
        <a:xfrm>
          <a:off x="0" y="1143000"/>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3152" name="Picture 143" descr="s"/>
        <xdr:cNvPicPr>
          <a:picLocks noChangeAspect="1" noChangeArrowheads="1"/>
        </xdr:cNvPicPr>
      </xdr:nvPicPr>
      <xdr:blipFill>
        <a:blip xmlns:r="http://schemas.openxmlformats.org/officeDocument/2006/relationships" r:embed="rId1"/>
        <a:srcRect/>
        <a:stretch>
          <a:fillRect/>
        </a:stretch>
      </xdr:blipFill>
      <xdr:spPr bwMode="auto">
        <a:xfrm>
          <a:off x="0" y="1143000"/>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3153" name="Picture 144" descr="s"/>
        <xdr:cNvPicPr>
          <a:picLocks noChangeAspect="1" noChangeArrowheads="1"/>
        </xdr:cNvPicPr>
      </xdr:nvPicPr>
      <xdr:blipFill>
        <a:blip xmlns:r="http://schemas.openxmlformats.org/officeDocument/2006/relationships" r:embed="rId1"/>
        <a:srcRect/>
        <a:stretch>
          <a:fillRect/>
        </a:stretch>
      </xdr:blipFill>
      <xdr:spPr bwMode="auto">
        <a:xfrm>
          <a:off x="0" y="1143000"/>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3154" name="Picture 145" descr="s"/>
        <xdr:cNvPicPr>
          <a:picLocks noChangeAspect="1" noChangeArrowheads="1"/>
        </xdr:cNvPicPr>
      </xdr:nvPicPr>
      <xdr:blipFill>
        <a:blip xmlns:r="http://schemas.openxmlformats.org/officeDocument/2006/relationships" r:embed="rId1"/>
        <a:srcRect/>
        <a:stretch>
          <a:fillRect/>
        </a:stretch>
      </xdr:blipFill>
      <xdr:spPr bwMode="auto">
        <a:xfrm>
          <a:off x="0" y="1143000"/>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3155" name="Picture 146" descr="s"/>
        <xdr:cNvPicPr>
          <a:picLocks noChangeAspect="1" noChangeArrowheads="1"/>
        </xdr:cNvPicPr>
      </xdr:nvPicPr>
      <xdr:blipFill>
        <a:blip xmlns:r="http://schemas.openxmlformats.org/officeDocument/2006/relationships" r:embed="rId1"/>
        <a:srcRect/>
        <a:stretch>
          <a:fillRect/>
        </a:stretch>
      </xdr:blipFill>
      <xdr:spPr bwMode="auto">
        <a:xfrm>
          <a:off x="0" y="1143000"/>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3156" name="Picture 147" descr="s"/>
        <xdr:cNvPicPr>
          <a:picLocks noChangeAspect="1" noChangeArrowheads="1"/>
        </xdr:cNvPicPr>
      </xdr:nvPicPr>
      <xdr:blipFill>
        <a:blip xmlns:r="http://schemas.openxmlformats.org/officeDocument/2006/relationships" r:embed="rId1"/>
        <a:srcRect/>
        <a:stretch>
          <a:fillRect/>
        </a:stretch>
      </xdr:blipFill>
      <xdr:spPr bwMode="auto">
        <a:xfrm>
          <a:off x="0" y="1143000"/>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3157" name="Picture 148" descr="s"/>
        <xdr:cNvPicPr>
          <a:picLocks noChangeAspect="1" noChangeArrowheads="1"/>
        </xdr:cNvPicPr>
      </xdr:nvPicPr>
      <xdr:blipFill>
        <a:blip xmlns:r="http://schemas.openxmlformats.org/officeDocument/2006/relationships" r:embed="rId1"/>
        <a:srcRect/>
        <a:stretch>
          <a:fillRect/>
        </a:stretch>
      </xdr:blipFill>
      <xdr:spPr bwMode="auto">
        <a:xfrm>
          <a:off x="0" y="1143000"/>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3158" name="Picture 149" descr="s"/>
        <xdr:cNvPicPr>
          <a:picLocks noChangeAspect="1" noChangeArrowheads="1"/>
        </xdr:cNvPicPr>
      </xdr:nvPicPr>
      <xdr:blipFill>
        <a:blip xmlns:r="http://schemas.openxmlformats.org/officeDocument/2006/relationships" r:embed="rId1"/>
        <a:srcRect/>
        <a:stretch>
          <a:fillRect/>
        </a:stretch>
      </xdr:blipFill>
      <xdr:spPr bwMode="auto">
        <a:xfrm>
          <a:off x="0" y="1143000"/>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3159" name="Picture 150" descr="s"/>
        <xdr:cNvPicPr>
          <a:picLocks noChangeAspect="1" noChangeArrowheads="1"/>
        </xdr:cNvPicPr>
      </xdr:nvPicPr>
      <xdr:blipFill>
        <a:blip xmlns:r="http://schemas.openxmlformats.org/officeDocument/2006/relationships" r:embed="rId1"/>
        <a:srcRect/>
        <a:stretch>
          <a:fillRect/>
        </a:stretch>
      </xdr:blipFill>
      <xdr:spPr bwMode="auto">
        <a:xfrm>
          <a:off x="0" y="1143000"/>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3160" name="Picture 151" descr="s"/>
        <xdr:cNvPicPr>
          <a:picLocks noChangeAspect="1" noChangeArrowheads="1"/>
        </xdr:cNvPicPr>
      </xdr:nvPicPr>
      <xdr:blipFill>
        <a:blip xmlns:r="http://schemas.openxmlformats.org/officeDocument/2006/relationships" r:embed="rId1"/>
        <a:srcRect/>
        <a:stretch>
          <a:fillRect/>
        </a:stretch>
      </xdr:blipFill>
      <xdr:spPr bwMode="auto">
        <a:xfrm>
          <a:off x="0" y="1143000"/>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3161" name="Picture 152" descr="s"/>
        <xdr:cNvPicPr>
          <a:picLocks noChangeAspect="1" noChangeArrowheads="1"/>
        </xdr:cNvPicPr>
      </xdr:nvPicPr>
      <xdr:blipFill>
        <a:blip xmlns:r="http://schemas.openxmlformats.org/officeDocument/2006/relationships" r:embed="rId1"/>
        <a:srcRect/>
        <a:stretch>
          <a:fillRect/>
        </a:stretch>
      </xdr:blipFill>
      <xdr:spPr bwMode="auto">
        <a:xfrm>
          <a:off x="0" y="1143000"/>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3162" name="Picture 153" descr="s"/>
        <xdr:cNvPicPr>
          <a:picLocks noChangeAspect="1" noChangeArrowheads="1"/>
        </xdr:cNvPicPr>
      </xdr:nvPicPr>
      <xdr:blipFill>
        <a:blip xmlns:r="http://schemas.openxmlformats.org/officeDocument/2006/relationships" r:embed="rId1"/>
        <a:srcRect/>
        <a:stretch>
          <a:fillRect/>
        </a:stretch>
      </xdr:blipFill>
      <xdr:spPr bwMode="auto">
        <a:xfrm>
          <a:off x="0" y="1143000"/>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3163" name="Picture 154" descr="s"/>
        <xdr:cNvPicPr>
          <a:picLocks noChangeAspect="1" noChangeArrowheads="1"/>
        </xdr:cNvPicPr>
      </xdr:nvPicPr>
      <xdr:blipFill>
        <a:blip xmlns:r="http://schemas.openxmlformats.org/officeDocument/2006/relationships" r:embed="rId1"/>
        <a:srcRect/>
        <a:stretch>
          <a:fillRect/>
        </a:stretch>
      </xdr:blipFill>
      <xdr:spPr bwMode="auto">
        <a:xfrm>
          <a:off x="0" y="1143000"/>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3164" name="Picture 155" descr="s"/>
        <xdr:cNvPicPr>
          <a:picLocks noChangeAspect="1" noChangeArrowheads="1"/>
        </xdr:cNvPicPr>
      </xdr:nvPicPr>
      <xdr:blipFill>
        <a:blip xmlns:r="http://schemas.openxmlformats.org/officeDocument/2006/relationships" r:embed="rId1"/>
        <a:srcRect/>
        <a:stretch>
          <a:fillRect/>
        </a:stretch>
      </xdr:blipFill>
      <xdr:spPr bwMode="auto">
        <a:xfrm>
          <a:off x="0" y="1143000"/>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3165" name="Picture 156" descr="s"/>
        <xdr:cNvPicPr>
          <a:picLocks noChangeAspect="1" noChangeArrowheads="1"/>
        </xdr:cNvPicPr>
      </xdr:nvPicPr>
      <xdr:blipFill>
        <a:blip xmlns:r="http://schemas.openxmlformats.org/officeDocument/2006/relationships" r:embed="rId1"/>
        <a:srcRect/>
        <a:stretch>
          <a:fillRect/>
        </a:stretch>
      </xdr:blipFill>
      <xdr:spPr bwMode="auto">
        <a:xfrm>
          <a:off x="0" y="1143000"/>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3166" name="Picture 157" descr="s"/>
        <xdr:cNvPicPr>
          <a:picLocks noChangeAspect="1" noChangeArrowheads="1"/>
        </xdr:cNvPicPr>
      </xdr:nvPicPr>
      <xdr:blipFill>
        <a:blip xmlns:r="http://schemas.openxmlformats.org/officeDocument/2006/relationships" r:embed="rId1"/>
        <a:srcRect/>
        <a:stretch>
          <a:fillRect/>
        </a:stretch>
      </xdr:blipFill>
      <xdr:spPr bwMode="auto">
        <a:xfrm>
          <a:off x="0" y="1143000"/>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3167" name="Picture 158" descr="s"/>
        <xdr:cNvPicPr>
          <a:picLocks noChangeAspect="1" noChangeArrowheads="1"/>
        </xdr:cNvPicPr>
      </xdr:nvPicPr>
      <xdr:blipFill>
        <a:blip xmlns:r="http://schemas.openxmlformats.org/officeDocument/2006/relationships" r:embed="rId1"/>
        <a:srcRect/>
        <a:stretch>
          <a:fillRect/>
        </a:stretch>
      </xdr:blipFill>
      <xdr:spPr bwMode="auto">
        <a:xfrm>
          <a:off x="0" y="1143000"/>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3168" name="Picture 159" descr="s"/>
        <xdr:cNvPicPr>
          <a:picLocks noChangeAspect="1" noChangeArrowheads="1"/>
        </xdr:cNvPicPr>
      </xdr:nvPicPr>
      <xdr:blipFill>
        <a:blip xmlns:r="http://schemas.openxmlformats.org/officeDocument/2006/relationships" r:embed="rId1"/>
        <a:srcRect/>
        <a:stretch>
          <a:fillRect/>
        </a:stretch>
      </xdr:blipFill>
      <xdr:spPr bwMode="auto">
        <a:xfrm>
          <a:off x="0" y="1143000"/>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3169" name="Picture 160" descr="s"/>
        <xdr:cNvPicPr>
          <a:picLocks noChangeAspect="1" noChangeArrowheads="1"/>
        </xdr:cNvPicPr>
      </xdr:nvPicPr>
      <xdr:blipFill>
        <a:blip xmlns:r="http://schemas.openxmlformats.org/officeDocument/2006/relationships" r:embed="rId1"/>
        <a:srcRect/>
        <a:stretch>
          <a:fillRect/>
        </a:stretch>
      </xdr:blipFill>
      <xdr:spPr bwMode="auto">
        <a:xfrm>
          <a:off x="0" y="1143000"/>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3170" name="Picture 161" descr="s"/>
        <xdr:cNvPicPr>
          <a:picLocks noChangeAspect="1" noChangeArrowheads="1"/>
        </xdr:cNvPicPr>
      </xdr:nvPicPr>
      <xdr:blipFill>
        <a:blip xmlns:r="http://schemas.openxmlformats.org/officeDocument/2006/relationships" r:embed="rId1"/>
        <a:srcRect/>
        <a:stretch>
          <a:fillRect/>
        </a:stretch>
      </xdr:blipFill>
      <xdr:spPr bwMode="auto">
        <a:xfrm>
          <a:off x="0" y="1143000"/>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3171" name="Picture 11110" descr="s"/>
        <xdr:cNvPicPr>
          <a:picLocks noChangeAspect="1" noChangeArrowheads="1"/>
        </xdr:cNvPicPr>
      </xdr:nvPicPr>
      <xdr:blipFill>
        <a:blip xmlns:r="http://schemas.openxmlformats.org/officeDocument/2006/relationships" r:embed="rId1"/>
        <a:srcRect/>
        <a:stretch>
          <a:fillRect/>
        </a:stretch>
      </xdr:blipFill>
      <xdr:spPr bwMode="auto">
        <a:xfrm>
          <a:off x="0" y="1143000"/>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3172" name="Picture 11111" descr="s"/>
        <xdr:cNvPicPr>
          <a:picLocks noChangeAspect="1" noChangeArrowheads="1"/>
        </xdr:cNvPicPr>
      </xdr:nvPicPr>
      <xdr:blipFill>
        <a:blip xmlns:r="http://schemas.openxmlformats.org/officeDocument/2006/relationships" r:embed="rId1"/>
        <a:srcRect/>
        <a:stretch>
          <a:fillRect/>
        </a:stretch>
      </xdr:blipFill>
      <xdr:spPr bwMode="auto">
        <a:xfrm>
          <a:off x="0" y="1143000"/>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3173" name="Picture 11112" descr="s"/>
        <xdr:cNvPicPr>
          <a:picLocks noChangeAspect="1" noChangeArrowheads="1"/>
        </xdr:cNvPicPr>
      </xdr:nvPicPr>
      <xdr:blipFill>
        <a:blip xmlns:r="http://schemas.openxmlformats.org/officeDocument/2006/relationships" r:embed="rId1"/>
        <a:srcRect/>
        <a:stretch>
          <a:fillRect/>
        </a:stretch>
      </xdr:blipFill>
      <xdr:spPr bwMode="auto">
        <a:xfrm>
          <a:off x="0" y="1143000"/>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3174" name="Picture 11113" descr="s"/>
        <xdr:cNvPicPr>
          <a:picLocks noChangeAspect="1" noChangeArrowheads="1"/>
        </xdr:cNvPicPr>
      </xdr:nvPicPr>
      <xdr:blipFill>
        <a:blip xmlns:r="http://schemas.openxmlformats.org/officeDocument/2006/relationships" r:embed="rId1"/>
        <a:srcRect/>
        <a:stretch>
          <a:fillRect/>
        </a:stretch>
      </xdr:blipFill>
      <xdr:spPr bwMode="auto">
        <a:xfrm>
          <a:off x="0" y="1143000"/>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3175" name="Picture 11114" descr="s"/>
        <xdr:cNvPicPr>
          <a:picLocks noChangeAspect="1" noChangeArrowheads="1"/>
        </xdr:cNvPicPr>
      </xdr:nvPicPr>
      <xdr:blipFill>
        <a:blip xmlns:r="http://schemas.openxmlformats.org/officeDocument/2006/relationships" r:embed="rId1"/>
        <a:srcRect/>
        <a:stretch>
          <a:fillRect/>
        </a:stretch>
      </xdr:blipFill>
      <xdr:spPr bwMode="auto">
        <a:xfrm>
          <a:off x="0" y="1143000"/>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3176" name="Picture 11115" descr="s"/>
        <xdr:cNvPicPr>
          <a:picLocks noChangeAspect="1" noChangeArrowheads="1"/>
        </xdr:cNvPicPr>
      </xdr:nvPicPr>
      <xdr:blipFill>
        <a:blip xmlns:r="http://schemas.openxmlformats.org/officeDocument/2006/relationships" r:embed="rId1"/>
        <a:srcRect/>
        <a:stretch>
          <a:fillRect/>
        </a:stretch>
      </xdr:blipFill>
      <xdr:spPr bwMode="auto">
        <a:xfrm>
          <a:off x="0" y="1143000"/>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3177" name="Picture 11116" descr="s"/>
        <xdr:cNvPicPr>
          <a:picLocks noChangeAspect="1" noChangeArrowheads="1"/>
        </xdr:cNvPicPr>
      </xdr:nvPicPr>
      <xdr:blipFill>
        <a:blip xmlns:r="http://schemas.openxmlformats.org/officeDocument/2006/relationships" r:embed="rId1"/>
        <a:srcRect/>
        <a:stretch>
          <a:fillRect/>
        </a:stretch>
      </xdr:blipFill>
      <xdr:spPr bwMode="auto">
        <a:xfrm>
          <a:off x="0" y="1143000"/>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3178" name="Picture 11117" descr="s"/>
        <xdr:cNvPicPr>
          <a:picLocks noChangeAspect="1" noChangeArrowheads="1"/>
        </xdr:cNvPicPr>
      </xdr:nvPicPr>
      <xdr:blipFill>
        <a:blip xmlns:r="http://schemas.openxmlformats.org/officeDocument/2006/relationships" r:embed="rId1"/>
        <a:srcRect/>
        <a:stretch>
          <a:fillRect/>
        </a:stretch>
      </xdr:blipFill>
      <xdr:spPr bwMode="auto">
        <a:xfrm>
          <a:off x="0" y="1143000"/>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3179" name="Picture 11118" descr="s"/>
        <xdr:cNvPicPr>
          <a:picLocks noChangeAspect="1" noChangeArrowheads="1"/>
        </xdr:cNvPicPr>
      </xdr:nvPicPr>
      <xdr:blipFill>
        <a:blip xmlns:r="http://schemas.openxmlformats.org/officeDocument/2006/relationships" r:embed="rId1"/>
        <a:srcRect/>
        <a:stretch>
          <a:fillRect/>
        </a:stretch>
      </xdr:blipFill>
      <xdr:spPr bwMode="auto">
        <a:xfrm>
          <a:off x="0" y="1143000"/>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3180" name="Picture 11119" descr="s"/>
        <xdr:cNvPicPr>
          <a:picLocks noChangeAspect="1" noChangeArrowheads="1"/>
        </xdr:cNvPicPr>
      </xdr:nvPicPr>
      <xdr:blipFill>
        <a:blip xmlns:r="http://schemas.openxmlformats.org/officeDocument/2006/relationships" r:embed="rId1"/>
        <a:srcRect/>
        <a:stretch>
          <a:fillRect/>
        </a:stretch>
      </xdr:blipFill>
      <xdr:spPr bwMode="auto">
        <a:xfrm>
          <a:off x="0" y="1143000"/>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3181" name="Picture 11120" descr="s"/>
        <xdr:cNvPicPr>
          <a:picLocks noChangeAspect="1" noChangeArrowheads="1"/>
        </xdr:cNvPicPr>
      </xdr:nvPicPr>
      <xdr:blipFill>
        <a:blip xmlns:r="http://schemas.openxmlformats.org/officeDocument/2006/relationships" r:embed="rId1"/>
        <a:srcRect/>
        <a:stretch>
          <a:fillRect/>
        </a:stretch>
      </xdr:blipFill>
      <xdr:spPr bwMode="auto">
        <a:xfrm>
          <a:off x="0" y="1143000"/>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3182" name="Picture 11121" descr="s"/>
        <xdr:cNvPicPr>
          <a:picLocks noChangeAspect="1" noChangeArrowheads="1"/>
        </xdr:cNvPicPr>
      </xdr:nvPicPr>
      <xdr:blipFill>
        <a:blip xmlns:r="http://schemas.openxmlformats.org/officeDocument/2006/relationships" r:embed="rId1"/>
        <a:srcRect/>
        <a:stretch>
          <a:fillRect/>
        </a:stretch>
      </xdr:blipFill>
      <xdr:spPr bwMode="auto">
        <a:xfrm>
          <a:off x="0" y="1143000"/>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3183" name="Picture 11122" descr="s"/>
        <xdr:cNvPicPr>
          <a:picLocks noChangeAspect="1" noChangeArrowheads="1"/>
        </xdr:cNvPicPr>
      </xdr:nvPicPr>
      <xdr:blipFill>
        <a:blip xmlns:r="http://schemas.openxmlformats.org/officeDocument/2006/relationships" r:embed="rId1"/>
        <a:srcRect/>
        <a:stretch>
          <a:fillRect/>
        </a:stretch>
      </xdr:blipFill>
      <xdr:spPr bwMode="auto">
        <a:xfrm>
          <a:off x="0" y="1143000"/>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3184" name="Picture 11123" descr="s"/>
        <xdr:cNvPicPr>
          <a:picLocks noChangeAspect="1" noChangeArrowheads="1"/>
        </xdr:cNvPicPr>
      </xdr:nvPicPr>
      <xdr:blipFill>
        <a:blip xmlns:r="http://schemas.openxmlformats.org/officeDocument/2006/relationships" r:embed="rId1"/>
        <a:srcRect/>
        <a:stretch>
          <a:fillRect/>
        </a:stretch>
      </xdr:blipFill>
      <xdr:spPr bwMode="auto">
        <a:xfrm>
          <a:off x="0" y="1143000"/>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3185" name="Picture 11124" descr="s"/>
        <xdr:cNvPicPr>
          <a:picLocks noChangeAspect="1" noChangeArrowheads="1"/>
        </xdr:cNvPicPr>
      </xdr:nvPicPr>
      <xdr:blipFill>
        <a:blip xmlns:r="http://schemas.openxmlformats.org/officeDocument/2006/relationships" r:embed="rId1"/>
        <a:srcRect/>
        <a:stretch>
          <a:fillRect/>
        </a:stretch>
      </xdr:blipFill>
      <xdr:spPr bwMode="auto">
        <a:xfrm>
          <a:off x="0" y="1143000"/>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3186" name="Picture 11125" descr="s"/>
        <xdr:cNvPicPr>
          <a:picLocks noChangeAspect="1" noChangeArrowheads="1"/>
        </xdr:cNvPicPr>
      </xdr:nvPicPr>
      <xdr:blipFill>
        <a:blip xmlns:r="http://schemas.openxmlformats.org/officeDocument/2006/relationships" r:embed="rId1"/>
        <a:srcRect/>
        <a:stretch>
          <a:fillRect/>
        </a:stretch>
      </xdr:blipFill>
      <xdr:spPr bwMode="auto">
        <a:xfrm>
          <a:off x="0" y="1143000"/>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3187" name="Picture 11126" descr="s"/>
        <xdr:cNvPicPr>
          <a:picLocks noChangeAspect="1" noChangeArrowheads="1"/>
        </xdr:cNvPicPr>
      </xdr:nvPicPr>
      <xdr:blipFill>
        <a:blip xmlns:r="http://schemas.openxmlformats.org/officeDocument/2006/relationships" r:embed="rId1"/>
        <a:srcRect/>
        <a:stretch>
          <a:fillRect/>
        </a:stretch>
      </xdr:blipFill>
      <xdr:spPr bwMode="auto">
        <a:xfrm>
          <a:off x="0" y="1143000"/>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3188" name="Picture 11127" descr="s"/>
        <xdr:cNvPicPr>
          <a:picLocks noChangeAspect="1" noChangeArrowheads="1"/>
        </xdr:cNvPicPr>
      </xdr:nvPicPr>
      <xdr:blipFill>
        <a:blip xmlns:r="http://schemas.openxmlformats.org/officeDocument/2006/relationships" r:embed="rId1"/>
        <a:srcRect/>
        <a:stretch>
          <a:fillRect/>
        </a:stretch>
      </xdr:blipFill>
      <xdr:spPr bwMode="auto">
        <a:xfrm>
          <a:off x="0" y="1143000"/>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3189" name="Picture 11128" descr="s"/>
        <xdr:cNvPicPr>
          <a:picLocks noChangeAspect="1" noChangeArrowheads="1"/>
        </xdr:cNvPicPr>
      </xdr:nvPicPr>
      <xdr:blipFill>
        <a:blip xmlns:r="http://schemas.openxmlformats.org/officeDocument/2006/relationships" r:embed="rId1"/>
        <a:srcRect/>
        <a:stretch>
          <a:fillRect/>
        </a:stretch>
      </xdr:blipFill>
      <xdr:spPr bwMode="auto">
        <a:xfrm>
          <a:off x="0" y="1143000"/>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3190" name="Picture 11129" descr="s"/>
        <xdr:cNvPicPr>
          <a:picLocks noChangeAspect="1" noChangeArrowheads="1"/>
        </xdr:cNvPicPr>
      </xdr:nvPicPr>
      <xdr:blipFill>
        <a:blip xmlns:r="http://schemas.openxmlformats.org/officeDocument/2006/relationships" r:embed="rId1"/>
        <a:srcRect/>
        <a:stretch>
          <a:fillRect/>
        </a:stretch>
      </xdr:blipFill>
      <xdr:spPr bwMode="auto">
        <a:xfrm>
          <a:off x="0" y="1143000"/>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3191" name="Picture 11130" descr="s"/>
        <xdr:cNvPicPr>
          <a:picLocks noChangeAspect="1" noChangeArrowheads="1"/>
        </xdr:cNvPicPr>
      </xdr:nvPicPr>
      <xdr:blipFill>
        <a:blip xmlns:r="http://schemas.openxmlformats.org/officeDocument/2006/relationships" r:embed="rId1"/>
        <a:srcRect/>
        <a:stretch>
          <a:fillRect/>
        </a:stretch>
      </xdr:blipFill>
      <xdr:spPr bwMode="auto">
        <a:xfrm>
          <a:off x="0" y="1143000"/>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3192" name="Picture 11131" descr="s"/>
        <xdr:cNvPicPr>
          <a:picLocks noChangeAspect="1" noChangeArrowheads="1"/>
        </xdr:cNvPicPr>
      </xdr:nvPicPr>
      <xdr:blipFill>
        <a:blip xmlns:r="http://schemas.openxmlformats.org/officeDocument/2006/relationships" r:embed="rId1"/>
        <a:srcRect/>
        <a:stretch>
          <a:fillRect/>
        </a:stretch>
      </xdr:blipFill>
      <xdr:spPr bwMode="auto">
        <a:xfrm>
          <a:off x="0" y="1143000"/>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3193" name="Picture 11132" descr="s"/>
        <xdr:cNvPicPr>
          <a:picLocks noChangeAspect="1" noChangeArrowheads="1"/>
        </xdr:cNvPicPr>
      </xdr:nvPicPr>
      <xdr:blipFill>
        <a:blip xmlns:r="http://schemas.openxmlformats.org/officeDocument/2006/relationships" r:embed="rId1"/>
        <a:srcRect/>
        <a:stretch>
          <a:fillRect/>
        </a:stretch>
      </xdr:blipFill>
      <xdr:spPr bwMode="auto">
        <a:xfrm>
          <a:off x="0" y="1143000"/>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3194" name="Picture 11133" descr="s"/>
        <xdr:cNvPicPr>
          <a:picLocks noChangeAspect="1" noChangeArrowheads="1"/>
        </xdr:cNvPicPr>
      </xdr:nvPicPr>
      <xdr:blipFill>
        <a:blip xmlns:r="http://schemas.openxmlformats.org/officeDocument/2006/relationships" r:embed="rId1"/>
        <a:srcRect/>
        <a:stretch>
          <a:fillRect/>
        </a:stretch>
      </xdr:blipFill>
      <xdr:spPr bwMode="auto">
        <a:xfrm>
          <a:off x="0" y="1143000"/>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3195" name="Picture 11134" descr="s"/>
        <xdr:cNvPicPr>
          <a:picLocks noChangeAspect="1" noChangeArrowheads="1"/>
        </xdr:cNvPicPr>
      </xdr:nvPicPr>
      <xdr:blipFill>
        <a:blip xmlns:r="http://schemas.openxmlformats.org/officeDocument/2006/relationships" r:embed="rId1"/>
        <a:srcRect/>
        <a:stretch>
          <a:fillRect/>
        </a:stretch>
      </xdr:blipFill>
      <xdr:spPr bwMode="auto">
        <a:xfrm>
          <a:off x="0" y="1143000"/>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3196" name="Picture 11135" descr="s"/>
        <xdr:cNvPicPr>
          <a:picLocks noChangeAspect="1" noChangeArrowheads="1"/>
        </xdr:cNvPicPr>
      </xdr:nvPicPr>
      <xdr:blipFill>
        <a:blip xmlns:r="http://schemas.openxmlformats.org/officeDocument/2006/relationships" r:embed="rId1"/>
        <a:srcRect/>
        <a:stretch>
          <a:fillRect/>
        </a:stretch>
      </xdr:blipFill>
      <xdr:spPr bwMode="auto">
        <a:xfrm>
          <a:off x="0" y="1143000"/>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3197" name="Picture 11136" descr="s"/>
        <xdr:cNvPicPr>
          <a:picLocks noChangeAspect="1" noChangeArrowheads="1"/>
        </xdr:cNvPicPr>
      </xdr:nvPicPr>
      <xdr:blipFill>
        <a:blip xmlns:r="http://schemas.openxmlformats.org/officeDocument/2006/relationships" r:embed="rId1"/>
        <a:srcRect/>
        <a:stretch>
          <a:fillRect/>
        </a:stretch>
      </xdr:blipFill>
      <xdr:spPr bwMode="auto">
        <a:xfrm>
          <a:off x="0" y="1143000"/>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3198" name="Picture 11137" descr="s"/>
        <xdr:cNvPicPr>
          <a:picLocks noChangeAspect="1" noChangeArrowheads="1"/>
        </xdr:cNvPicPr>
      </xdr:nvPicPr>
      <xdr:blipFill>
        <a:blip xmlns:r="http://schemas.openxmlformats.org/officeDocument/2006/relationships" r:embed="rId1"/>
        <a:srcRect/>
        <a:stretch>
          <a:fillRect/>
        </a:stretch>
      </xdr:blipFill>
      <xdr:spPr bwMode="auto">
        <a:xfrm>
          <a:off x="0" y="1143000"/>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3199" name="Picture 11138" descr="s"/>
        <xdr:cNvPicPr>
          <a:picLocks noChangeAspect="1" noChangeArrowheads="1"/>
        </xdr:cNvPicPr>
      </xdr:nvPicPr>
      <xdr:blipFill>
        <a:blip xmlns:r="http://schemas.openxmlformats.org/officeDocument/2006/relationships" r:embed="rId1"/>
        <a:srcRect/>
        <a:stretch>
          <a:fillRect/>
        </a:stretch>
      </xdr:blipFill>
      <xdr:spPr bwMode="auto">
        <a:xfrm>
          <a:off x="0" y="1143000"/>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3200" name="Picture 11139" descr="s"/>
        <xdr:cNvPicPr>
          <a:picLocks noChangeAspect="1" noChangeArrowheads="1"/>
        </xdr:cNvPicPr>
      </xdr:nvPicPr>
      <xdr:blipFill>
        <a:blip xmlns:r="http://schemas.openxmlformats.org/officeDocument/2006/relationships" r:embed="rId1"/>
        <a:srcRect/>
        <a:stretch>
          <a:fillRect/>
        </a:stretch>
      </xdr:blipFill>
      <xdr:spPr bwMode="auto">
        <a:xfrm>
          <a:off x="0" y="1143000"/>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3201" name="Picture 11140" descr="s"/>
        <xdr:cNvPicPr>
          <a:picLocks noChangeAspect="1" noChangeArrowheads="1"/>
        </xdr:cNvPicPr>
      </xdr:nvPicPr>
      <xdr:blipFill>
        <a:blip xmlns:r="http://schemas.openxmlformats.org/officeDocument/2006/relationships" r:embed="rId1"/>
        <a:srcRect/>
        <a:stretch>
          <a:fillRect/>
        </a:stretch>
      </xdr:blipFill>
      <xdr:spPr bwMode="auto">
        <a:xfrm>
          <a:off x="0" y="1143000"/>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3202" name="Picture 11141" descr="s"/>
        <xdr:cNvPicPr>
          <a:picLocks noChangeAspect="1" noChangeArrowheads="1"/>
        </xdr:cNvPicPr>
      </xdr:nvPicPr>
      <xdr:blipFill>
        <a:blip xmlns:r="http://schemas.openxmlformats.org/officeDocument/2006/relationships" r:embed="rId1"/>
        <a:srcRect/>
        <a:stretch>
          <a:fillRect/>
        </a:stretch>
      </xdr:blipFill>
      <xdr:spPr bwMode="auto">
        <a:xfrm>
          <a:off x="0" y="1143000"/>
          <a:ext cx="9525" cy="9525"/>
        </a:xfrm>
        <a:prstGeom prst="rect">
          <a:avLst/>
        </a:prstGeom>
        <a:noFill/>
        <a:ln w="9525">
          <a:noFill/>
          <a:miter lim="800000"/>
          <a:headEnd/>
          <a:tailEnd/>
        </a:ln>
      </xdr:spPr>
    </xdr:pic>
    <xdr:clientData/>
  </xdr:twoCellAnchor>
  <xdr:twoCellAnchor editAs="oneCell">
    <xdr:from>
      <xdr:col>0</xdr:col>
      <xdr:colOff>0</xdr:colOff>
      <xdr:row>17</xdr:row>
      <xdr:rowOff>0</xdr:rowOff>
    </xdr:from>
    <xdr:to>
      <xdr:col>0</xdr:col>
      <xdr:colOff>9525</xdr:colOff>
      <xdr:row>17</xdr:row>
      <xdr:rowOff>9525</xdr:rowOff>
    </xdr:to>
    <xdr:pic>
      <xdr:nvPicPr>
        <xdr:cNvPr id="3203" name="Picture 98" descr="s"/>
        <xdr:cNvPicPr>
          <a:picLocks noChangeAspect="1" noChangeArrowheads="1"/>
        </xdr:cNvPicPr>
      </xdr:nvPicPr>
      <xdr:blipFill>
        <a:blip xmlns:r="http://schemas.openxmlformats.org/officeDocument/2006/relationships" r:embed="rId1"/>
        <a:srcRect/>
        <a:stretch>
          <a:fillRect/>
        </a:stretch>
      </xdr:blipFill>
      <xdr:spPr bwMode="auto">
        <a:xfrm>
          <a:off x="0" y="1828800"/>
          <a:ext cx="9525" cy="9525"/>
        </a:xfrm>
        <a:prstGeom prst="rect">
          <a:avLst/>
        </a:prstGeom>
        <a:noFill/>
        <a:ln w="9525">
          <a:noFill/>
          <a:miter lim="800000"/>
          <a:headEnd/>
          <a:tailEnd/>
        </a:ln>
      </xdr:spPr>
    </xdr:pic>
    <xdr:clientData/>
  </xdr:twoCellAnchor>
  <xdr:twoCellAnchor editAs="oneCell">
    <xdr:from>
      <xdr:col>0</xdr:col>
      <xdr:colOff>0</xdr:colOff>
      <xdr:row>17</xdr:row>
      <xdr:rowOff>0</xdr:rowOff>
    </xdr:from>
    <xdr:to>
      <xdr:col>0</xdr:col>
      <xdr:colOff>9525</xdr:colOff>
      <xdr:row>17</xdr:row>
      <xdr:rowOff>9525</xdr:rowOff>
    </xdr:to>
    <xdr:pic>
      <xdr:nvPicPr>
        <xdr:cNvPr id="3204" name="Picture 99" descr="s"/>
        <xdr:cNvPicPr>
          <a:picLocks noChangeAspect="1" noChangeArrowheads="1"/>
        </xdr:cNvPicPr>
      </xdr:nvPicPr>
      <xdr:blipFill>
        <a:blip xmlns:r="http://schemas.openxmlformats.org/officeDocument/2006/relationships" r:embed="rId1"/>
        <a:srcRect/>
        <a:stretch>
          <a:fillRect/>
        </a:stretch>
      </xdr:blipFill>
      <xdr:spPr bwMode="auto">
        <a:xfrm>
          <a:off x="0" y="1828800"/>
          <a:ext cx="9525" cy="9525"/>
        </a:xfrm>
        <a:prstGeom prst="rect">
          <a:avLst/>
        </a:prstGeom>
        <a:noFill/>
        <a:ln w="9525">
          <a:noFill/>
          <a:miter lim="800000"/>
          <a:headEnd/>
          <a:tailEnd/>
        </a:ln>
      </xdr:spPr>
    </xdr:pic>
    <xdr:clientData/>
  </xdr:twoCellAnchor>
  <xdr:twoCellAnchor editAs="oneCell">
    <xdr:from>
      <xdr:col>0</xdr:col>
      <xdr:colOff>0</xdr:colOff>
      <xdr:row>17</xdr:row>
      <xdr:rowOff>0</xdr:rowOff>
    </xdr:from>
    <xdr:to>
      <xdr:col>0</xdr:col>
      <xdr:colOff>9525</xdr:colOff>
      <xdr:row>17</xdr:row>
      <xdr:rowOff>9525</xdr:rowOff>
    </xdr:to>
    <xdr:pic>
      <xdr:nvPicPr>
        <xdr:cNvPr id="3205" name="Picture 100" descr="s"/>
        <xdr:cNvPicPr>
          <a:picLocks noChangeAspect="1" noChangeArrowheads="1"/>
        </xdr:cNvPicPr>
      </xdr:nvPicPr>
      <xdr:blipFill>
        <a:blip xmlns:r="http://schemas.openxmlformats.org/officeDocument/2006/relationships" r:embed="rId1"/>
        <a:srcRect/>
        <a:stretch>
          <a:fillRect/>
        </a:stretch>
      </xdr:blipFill>
      <xdr:spPr bwMode="auto">
        <a:xfrm>
          <a:off x="0" y="1828800"/>
          <a:ext cx="9525" cy="9525"/>
        </a:xfrm>
        <a:prstGeom prst="rect">
          <a:avLst/>
        </a:prstGeom>
        <a:noFill/>
        <a:ln w="9525">
          <a:noFill/>
          <a:miter lim="800000"/>
          <a:headEnd/>
          <a:tailEnd/>
        </a:ln>
      </xdr:spPr>
    </xdr:pic>
    <xdr:clientData/>
  </xdr:twoCellAnchor>
  <xdr:twoCellAnchor editAs="oneCell">
    <xdr:from>
      <xdr:col>0</xdr:col>
      <xdr:colOff>0</xdr:colOff>
      <xdr:row>17</xdr:row>
      <xdr:rowOff>0</xdr:rowOff>
    </xdr:from>
    <xdr:to>
      <xdr:col>0</xdr:col>
      <xdr:colOff>9525</xdr:colOff>
      <xdr:row>17</xdr:row>
      <xdr:rowOff>9525</xdr:rowOff>
    </xdr:to>
    <xdr:pic>
      <xdr:nvPicPr>
        <xdr:cNvPr id="3206" name="Picture 101" descr="s"/>
        <xdr:cNvPicPr>
          <a:picLocks noChangeAspect="1" noChangeArrowheads="1"/>
        </xdr:cNvPicPr>
      </xdr:nvPicPr>
      <xdr:blipFill>
        <a:blip xmlns:r="http://schemas.openxmlformats.org/officeDocument/2006/relationships" r:embed="rId1"/>
        <a:srcRect/>
        <a:stretch>
          <a:fillRect/>
        </a:stretch>
      </xdr:blipFill>
      <xdr:spPr bwMode="auto">
        <a:xfrm>
          <a:off x="0" y="1828800"/>
          <a:ext cx="9525" cy="9525"/>
        </a:xfrm>
        <a:prstGeom prst="rect">
          <a:avLst/>
        </a:prstGeom>
        <a:noFill/>
        <a:ln w="9525">
          <a:noFill/>
          <a:miter lim="800000"/>
          <a:headEnd/>
          <a:tailEnd/>
        </a:ln>
      </xdr:spPr>
    </xdr:pic>
    <xdr:clientData/>
  </xdr:twoCellAnchor>
  <xdr:twoCellAnchor editAs="oneCell">
    <xdr:from>
      <xdr:col>0</xdr:col>
      <xdr:colOff>0</xdr:colOff>
      <xdr:row>17</xdr:row>
      <xdr:rowOff>0</xdr:rowOff>
    </xdr:from>
    <xdr:to>
      <xdr:col>0</xdr:col>
      <xdr:colOff>9525</xdr:colOff>
      <xdr:row>17</xdr:row>
      <xdr:rowOff>9525</xdr:rowOff>
    </xdr:to>
    <xdr:pic>
      <xdr:nvPicPr>
        <xdr:cNvPr id="3207" name="Picture 102" descr="s"/>
        <xdr:cNvPicPr>
          <a:picLocks noChangeAspect="1" noChangeArrowheads="1"/>
        </xdr:cNvPicPr>
      </xdr:nvPicPr>
      <xdr:blipFill>
        <a:blip xmlns:r="http://schemas.openxmlformats.org/officeDocument/2006/relationships" r:embed="rId1"/>
        <a:srcRect/>
        <a:stretch>
          <a:fillRect/>
        </a:stretch>
      </xdr:blipFill>
      <xdr:spPr bwMode="auto">
        <a:xfrm>
          <a:off x="0" y="1828800"/>
          <a:ext cx="9525" cy="9525"/>
        </a:xfrm>
        <a:prstGeom prst="rect">
          <a:avLst/>
        </a:prstGeom>
        <a:noFill/>
        <a:ln w="9525">
          <a:noFill/>
          <a:miter lim="800000"/>
          <a:headEnd/>
          <a:tailEnd/>
        </a:ln>
      </xdr:spPr>
    </xdr:pic>
    <xdr:clientData/>
  </xdr:twoCellAnchor>
  <xdr:twoCellAnchor editAs="oneCell">
    <xdr:from>
      <xdr:col>0</xdr:col>
      <xdr:colOff>0</xdr:colOff>
      <xdr:row>17</xdr:row>
      <xdr:rowOff>0</xdr:rowOff>
    </xdr:from>
    <xdr:to>
      <xdr:col>0</xdr:col>
      <xdr:colOff>9525</xdr:colOff>
      <xdr:row>17</xdr:row>
      <xdr:rowOff>9525</xdr:rowOff>
    </xdr:to>
    <xdr:pic>
      <xdr:nvPicPr>
        <xdr:cNvPr id="3208" name="Picture 103" descr="s"/>
        <xdr:cNvPicPr>
          <a:picLocks noChangeAspect="1" noChangeArrowheads="1"/>
        </xdr:cNvPicPr>
      </xdr:nvPicPr>
      <xdr:blipFill>
        <a:blip xmlns:r="http://schemas.openxmlformats.org/officeDocument/2006/relationships" r:embed="rId1"/>
        <a:srcRect/>
        <a:stretch>
          <a:fillRect/>
        </a:stretch>
      </xdr:blipFill>
      <xdr:spPr bwMode="auto">
        <a:xfrm>
          <a:off x="0" y="1828800"/>
          <a:ext cx="9525" cy="9525"/>
        </a:xfrm>
        <a:prstGeom prst="rect">
          <a:avLst/>
        </a:prstGeom>
        <a:noFill/>
        <a:ln w="9525">
          <a:noFill/>
          <a:miter lim="800000"/>
          <a:headEnd/>
          <a:tailEnd/>
        </a:ln>
      </xdr:spPr>
    </xdr:pic>
    <xdr:clientData/>
  </xdr:twoCellAnchor>
  <xdr:twoCellAnchor editAs="oneCell">
    <xdr:from>
      <xdr:col>0</xdr:col>
      <xdr:colOff>0</xdr:colOff>
      <xdr:row>17</xdr:row>
      <xdr:rowOff>0</xdr:rowOff>
    </xdr:from>
    <xdr:to>
      <xdr:col>0</xdr:col>
      <xdr:colOff>9525</xdr:colOff>
      <xdr:row>17</xdr:row>
      <xdr:rowOff>9525</xdr:rowOff>
    </xdr:to>
    <xdr:pic>
      <xdr:nvPicPr>
        <xdr:cNvPr id="3209" name="Picture 104" descr="s"/>
        <xdr:cNvPicPr>
          <a:picLocks noChangeAspect="1" noChangeArrowheads="1"/>
        </xdr:cNvPicPr>
      </xdr:nvPicPr>
      <xdr:blipFill>
        <a:blip xmlns:r="http://schemas.openxmlformats.org/officeDocument/2006/relationships" r:embed="rId1"/>
        <a:srcRect/>
        <a:stretch>
          <a:fillRect/>
        </a:stretch>
      </xdr:blipFill>
      <xdr:spPr bwMode="auto">
        <a:xfrm>
          <a:off x="0" y="1828800"/>
          <a:ext cx="9525" cy="9525"/>
        </a:xfrm>
        <a:prstGeom prst="rect">
          <a:avLst/>
        </a:prstGeom>
        <a:noFill/>
        <a:ln w="9525">
          <a:noFill/>
          <a:miter lim="800000"/>
          <a:headEnd/>
          <a:tailEnd/>
        </a:ln>
      </xdr:spPr>
    </xdr:pic>
    <xdr:clientData/>
  </xdr:twoCellAnchor>
  <xdr:twoCellAnchor editAs="oneCell">
    <xdr:from>
      <xdr:col>0</xdr:col>
      <xdr:colOff>0</xdr:colOff>
      <xdr:row>17</xdr:row>
      <xdr:rowOff>0</xdr:rowOff>
    </xdr:from>
    <xdr:to>
      <xdr:col>0</xdr:col>
      <xdr:colOff>9525</xdr:colOff>
      <xdr:row>17</xdr:row>
      <xdr:rowOff>9525</xdr:rowOff>
    </xdr:to>
    <xdr:pic>
      <xdr:nvPicPr>
        <xdr:cNvPr id="3210" name="Picture 105" descr="s"/>
        <xdr:cNvPicPr>
          <a:picLocks noChangeAspect="1" noChangeArrowheads="1"/>
        </xdr:cNvPicPr>
      </xdr:nvPicPr>
      <xdr:blipFill>
        <a:blip xmlns:r="http://schemas.openxmlformats.org/officeDocument/2006/relationships" r:embed="rId1"/>
        <a:srcRect/>
        <a:stretch>
          <a:fillRect/>
        </a:stretch>
      </xdr:blipFill>
      <xdr:spPr bwMode="auto">
        <a:xfrm>
          <a:off x="0" y="1828800"/>
          <a:ext cx="9525" cy="9525"/>
        </a:xfrm>
        <a:prstGeom prst="rect">
          <a:avLst/>
        </a:prstGeom>
        <a:noFill/>
        <a:ln w="9525">
          <a:noFill/>
          <a:miter lim="800000"/>
          <a:headEnd/>
          <a:tailEnd/>
        </a:ln>
      </xdr:spPr>
    </xdr:pic>
    <xdr:clientData/>
  </xdr:twoCellAnchor>
  <xdr:twoCellAnchor editAs="oneCell">
    <xdr:from>
      <xdr:col>0</xdr:col>
      <xdr:colOff>0</xdr:colOff>
      <xdr:row>17</xdr:row>
      <xdr:rowOff>0</xdr:rowOff>
    </xdr:from>
    <xdr:to>
      <xdr:col>0</xdr:col>
      <xdr:colOff>9525</xdr:colOff>
      <xdr:row>17</xdr:row>
      <xdr:rowOff>9525</xdr:rowOff>
    </xdr:to>
    <xdr:pic>
      <xdr:nvPicPr>
        <xdr:cNvPr id="3211" name="Picture 106" descr="s"/>
        <xdr:cNvPicPr>
          <a:picLocks noChangeAspect="1" noChangeArrowheads="1"/>
        </xdr:cNvPicPr>
      </xdr:nvPicPr>
      <xdr:blipFill>
        <a:blip xmlns:r="http://schemas.openxmlformats.org/officeDocument/2006/relationships" r:embed="rId1"/>
        <a:srcRect/>
        <a:stretch>
          <a:fillRect/>
        </a:stretch>
      </xdr:blipFill>
      <xdr:spPr bwMode="auto">
        <a:xfrm>
          <a:off x="0" y="1828800"/>
          <a:ext cx="9525" cy="9525"/>
        </a:xfrm>
        <a:prstGeom prst="rect">
          <a:avLst/>
        </a:prstGeom>
        <a:noFill/>
        <a:ln w="9525">
          <a:noFill/>
          <a:miter lim="800000"/>
          <a:headEnd/>
          <a:tailEnd/>
        </a:ln>
      </xdr:spPr>
    </xdr:pic>
    <xdr:clientData/>
  </xdr:twoCellAnchor>
  <xdr:twoCellAnchor editAs="oneCell">
    <xdr:from>
      <xdr:col>0</xdr:col>
      <xdr:colOff>0</xdr:colOff>
      <xdr:row>17</xdr:row>
      <xdr:rowOff>0</xdr:rowOff>
    </xdr:from>
    <xdr:to>
      <xdr:col>0</xdr:col>
      <xdr:colOff>9525</xdr:colOff>
      <xdr:row>17</xdr:row>
      <xdr:rowOff>9525</xdr:rowOff>
    </xdr:to>
    <xdr:pic>
      <xdr:nvPicPr>
        <xdr:cNvPr id="3212" name="Picture 107" descr="s"/>
        <xdr:cNvPicPr>
          <a:picLocks noChangeAspect="1" noChangeArrowheads="1"/>
        </xdr:cNvPicPr>
      </xdr:nvPicPr>
      <xdr:blipFill>
        <a:blip xmlns:r="http://schemas.openxmlformats.org/officeDocument/2006/relationships" r:embed="rId1"/>
        <a:srcRect/>
        <a:stretch>
          <a:fillRect/>
        </a:stretch>
      </xdr:blipFill>
      <xdr:spPr bwMode="auto">
        <a:xfrm>
          <a:off x="0" y="1828800"/>
          <a:ext cx="9525" cy="9525"/>
        </a:xfrm>
        <a:prstGeom prst="rect">
          <a:avLst/>
        </a:prstGeom>
        <a:noFill/>
        <a:ln w="9525">
          <a:noFill/>
          <a:miter lim="800000"/>
          <a:headEnd/>
          <a:tailEnd/>
        </a:ln>
      </xdr:spPr>
    </xdr:pic>
    <xdr:clientData/>
  </xdr:twoCellAnchor>
  <xdr:twoCellAnchor editAs="oneCell">
    <xdr:from>
      <xdr:col>0</xdr:col>
      <xdr:colOff>0</xdr:colOff>
      <xdr:row>17</xdr:row>
      <xdr:rowOff>0</xdr:rowOff>
    </xdr:from>
    <xdr:to>
      <xdr:col>0</xdr:col>
      <xdr:colOff>9525</xdr:colOff>
      <xdr:row>17</xdr:row>
      <xdr:rowOff>9525</xdr:rowOff>
    </xdr:to>
    <xdr:pic>
      <xdr:nvPicPr>
        <xdr:cNvPr id="3213" name="Picture 108" descr="s"/>
        <xdr:cNvPicPr>
          <a:picLocks noChangeAspect="1" noChangeArrowheads="1"/>
        </xdr:cNvPicPr>
      </xdr:nvPicPr>
      <xdr:blipFill>
        <a:blip xmlns:r="http://schemas.openxmlformats.org/officeDocument/2006/relationships" r:embed="rId1"/>
        <a:srcRect/>
        <a:stretch>
          <a:fillRect/>
        </a:stretch>
      </xdr:blipFill>
      <xdr:spPr bwMode="auto">
        <a:xfrm>
          <a:off x="0" y="1828800"/>
          <a:ext cx="9525" cy="9525"/>
        </a:xfrm>
        <a:prstGeom prst="rect">
          <a:avLst/>
        </a:prstGeom>
        <a:noFill/>
        <a:ln w="9525">
          <a:noFill/>
          <a:miter lim="800000"/>
          <a:headEnd/>
          <a:tailEnd/>
        </a:ln>
      </xdr:spPr>
    </xdr:pic>
    <xdr:clientData/>
  </xdr:twoCellAnchor>
  <xdr:twoCellAnchor editAs="oneCell">
    <xdr:from>
      <xdr:col>0</xdr:col>
      <xdr:colOff>0</xdr:colOff>
      <xdr:row>17</xdr:row>
      <xdr:rowOff>0</xdr:rowOff>
    </xdr:from>
    <xdr:to>
      <xdr:col>0</xdr:col>
      <xdr:colOff>9525</xdr:colOff>
      <xdr:row>17</xdr:row>
      <xdr:rowOff>9525</xdr:rowOff>
    </xdr:to>
    <xdr:pic>
      <xdr:nvPicPr>
        <xdr:cNvPr id="3214" name="Picture 109" descr="s"/>
        <xdr:cNvPicPr>
          <a:picLocks noChangeAspect="1" noChangeArrowheads="1"/>
        </xdr:cNvPicPr>
      </xdr:nvPicPr>
      <xdr:blipFill>
        <a:blip xmlns:r="http://schemas.openxmlformats.org/officeDocument/2006/relationships" r:embed="rId1"/>
        <a:srcRect/>
        <a:stretch>
          <a:fillRect/>
        </a:stretch>
      </xdr:blipFill>
      <xdr:spPr bwMode="auto">
        <a:xfrm>
          <a:off x="0" y="1828800"/>
          <a:ext cx="9525" cy="9525"/>
        </a:xfrm>
        <a:prstGeom prst="rect">
          <a:avLst/>
        </a:prstGeom>
        <a:noFill/>
        <a:ln w="9525">
          <a:noFill/>
          <a:miter lim="800000"/>
          <a:headEnd/>
          <a:tailEnd/>
        </a:ln>
      </xdr:spPr>
    </xdr:pic>
    <xdr:clientData/>
  </xdr:twoCellAnchor>
  <xdr:twoCellAnchor editAs="oneCell">
    <xdr:from>
      <xdr:col>0</xdr:col>
      <xdr:colOff>0</xdr:colOff>
      <xdr:row>17</xdr:row>
      <xdr:rowOff>0</xdr:rowOff>
    </xdr:from>
    <xdr:to>
      <xdr:col>0</xdr:col>
      <xdr:colOff>9525</xdr:colOff>
      <xdr:row>17</xdr:row>
      <xdr:rowOff>9525</xdr:rowOff>
    </xdr:to>
    <xdr:pic>
      <xdr:nvPicPr>
        <xdr:cNvPr id="3215" name="Picture 110" descr="s"/>
        <xdr:cNvPicPr>
          <a:picLocks noChangeAspect="1" noChangeArrowheads="1"/>
        </xdr:cNvPicPr>
      </xdr:nvPicPr>
      <xdr:blipFill>
        <a:blip xmlns:r="http://schemas.openxmlformats.org/officeDocument/2006/relationships" r:embed="rId1"/>
        <a:srcRect/>
        <a:stretch>
          <a:fillRect/>
        </a:stretch>
      </xdr:blipFill>
      <xdr:spPr bwMode="auto">
        <a:xfrm>
          <a:off x="0" y="1828800"/>
          <a:ext cx="9525" cy="9525"/>
        </a:xfrm>
        <a:prstGeom prst="rect">
          <a:avLst/>
        </a:prstGeom>
        <a:noFill/>
        <a:ln w="9525">
          <a:noFill/>
          <a:miter lim="800000"/>
          <a:headEnd/>
          <a:tailEnd/>
        </a:ln>
      </xdr:spPr>
    </xdr:pic>
    <xdr:clientData/>
  </xdr:twoCellAnchor>
  <xdr:twoCellAnchor editAs="oneCell">
    <xdr:from>
      <xdr:col>0</xdr:col>
      <xdr:colOff>0</xdr:colOff>
      <xdr:row>17</xdr:row>
      <xdr:rowOff>0</xdr:rowOff>
    </xdr:from>
    <xdr:to>
      <xdr:col>0</xdr:col>
      <xdr:colOff>9525</xdr:colOff>
      <xdr:row>17</xdr:row>
      <xdr:rowOff>9525</xdr:rowOff>
    </xdr:to>
    <xdr:pic>
      <xdr:nvPicPr>
        <xdr:cNvPr id="3216" name="Picture 111" descr="s"/>
        <xdr:cNvPicPr>
          <a:picLocks noChangeAspect="1" noChangeArrowheads="1"/>
        </xdr:cNvPicPr>
      </xdr:nvPicPr>
      <xdr:blipFill>
        <a:blip xmlns:r="http://schemas.openxmlformats.org/officeDocument/2006/relationships" r:embed="rId1"/>
        <a:srcRect/>
        <a:stretch>
          <a:fillRect/>
        </a:stretch>
      </xdr:blipFill>
      <xdr:spPr bwMode="auto">
        <a:xfrm>
          <a:off x="0" y="1828800"/>
          <a:ext cx="9525" cy="9525"/>
        </a:xfrm>
        <a:prstGeom prst="rect">
          <a:avLst/>
        </a:prstGeom>
        <a:noFill/>
        <a:ln w="9525">
          <a:noFill/>
          <a:miter lim="800000"/>
          <a:headEnd/>
          <a:tailEnd/>
        </a:ln>
      </xdr:spPr>
    </xdr:pic>
    <xdr:clientData/>
  </xdr:twoCellAnchor>
  <xdr:twoCellAnchor editAs="oneCell">
    <xdr:from>
      <xdr:col>0</xdr:col>
      <xdr:colOff>0</xdr:colOff>
      <xdr:row>17</xdr:row>
      <xdr:rowOff>0</xdr:rowOff>
    </xdr:from>
    <xdr:to>
      <xdr:col>0</xdr:col>
      <xdr:colOff>9525</xdr:colOff>
      <xdr:row>17</xdr:row>
      <xdr:rowOff>9525</xdr:rowOff>
    </xdr:to>
    <xdr:pic>
      <xdr:nvPicPr>
        <xdr:cNvPr id="3217" name="Picture 112" descr="s"/>
        <xdr:cNvPicPr>
          <a:picLocks noChangeAspect="1" noChangeArrowheads="1"/>
        </xdr:cNvPicPr>
      </xdr:nvPicPr>
      <xdr:blipFill>
        <a:blip xmlns:r="http://schemas.openxmlformats.org/officeDocument/2006/relationships" r:embed="rId1"/>
        <a:srcRect/>
        <a:stretch>
          <a:fillRect/>
        </a:stretch>
      </xdr:blipFill>
      <xdr:spPr bwMode="auto">
        <a:xfrm>
          <a:off x="0" y="1828800"/>
          <a:ext cx="9525" cy="9525"/>
        </a:xfrm>
        <a:prstGeom prst="rect">
          <a:avLst/>
        </a:prstGeom>
        <a:noFill/>
        <a:ln w="9525">
          <a:noFill/>
          <a:miter lim="800000"/>
          <a:headEnd/>
          <a:tailEnd/>
        </a:ln>
      </xdr:spPr>
    </xdr:pic>
    <xdr:clientData/>
  </xdr:twoCellAnchor>
  <xdr:twoCellAnchor editAs="oneCell">
    <xdr:from>
      <xdr:col>0</xdr:col>
      <xdr:colOff>0</xdr:colOff>
      <xdr:row>17</xdr:row>
      <xdr:rowOff>0</xdr:rowOff>
    </xdr:from>
    <xdr:to>
      <xdr:col>0</xdr:col>
      <xdr:colOff>9525</xdr:colOff>
      <xdr:row>17</xdr:row>
      <xdr:rowOff>9525</xdr:rowOff>
    </xdr:to>
    <xdr:pic>
      <xdr:nvPicPr>
        <xdr:cNvPr id="3218" name="Picture 113" descr="s"/>
        <xdr:cNvPicPr>
          <a:picLocks noChangeAspect="1" noChangeArrowheads="1"/>
        </xdr:cNvPicPr>
      </xdr:nvPicPr>
      <xdr:blipFill>
        <a:blip xmlns:r="http://schemas.openxmlformats.org/officeDocument/2006/relationships" r:embed="rId1"/>
        <a:srcRect/>
        <a:stretch>
          <a:fillRect/>
        </a:stretch>
      </xdr:blipFill>
      <xdr:spPr bwMode="auto">
        <a:xfrm>
          <a:off x="0" y="1828800"/>
          <a:ext cx="9525" cy="9525"/>
        </a:xfrm>
        <a:prstGeom prst="rect">
          <a:avLst/>
        </a:prstGeom>
        <a:noFill/>
        <a:ln w="9525">
          <a:noFill/>
          <a:miter lim="800000"/>
          <a:headEnd/>
          <a:tailEnd/>
        </a:ln>
      </xdr:spPr>
    </xdr:pic>
    <xdr:clientData/>
  </xdr:twoCellAnchor>
  <xdr:twoCellAnchor editAs="oneCell">
    <xdr:from>
      <xdr:col>0</xdr:col>
      <xdr:colOff>0</xdr:colOff>
      <xdr:row>17</xdr:row>
      <xdr:rowOff>0</xdr:rowOff>
    </xdr:from>
    <xdr:to>
      <xdr:col>0</xdr:col>
      <xdr:colOff>9525</xdr:colOff>
      <xdr:row>17</xdr:row>
      <xdr:rowOff>9525</xdr:rowOff>
    </xdr:to>
    <xdr:pic>
      <xdr:nvPicPr>
        <xdr:cNvPr id="3219" name="Picture 114" descr="s"/>
        <xdr:cNvPicPr>
          <a:picLocks noChangeAspect="1" noChangeArrowheads="1"/>
        </xdr:cNvPicPr>
      </xdr:nvPicPr>
      <xdr:blipFill>
        <a:blip xmlns:r="http://schemas.openxmlformats.org/officeDocument/2006/relationships" r:embed="rId1"/>
        <a:srcRect/>
        <a:stretch>
          <a:fillRect/>
        </a:stretch>
      </xdr:blipFill>
      <xdr:spPr bwMode="auto">
        <a:xfrm>
          <a:off x="0" y="1828800"/>
          <a:ext cx="9525" cy="9525"/>
        </a:xfrm>
        <a:prstGeom prst="rect">
          <a:avLst/>
        </a:prstGeom>
        <a:noFill/>
        <a:ln w="9525">
          <a:noFill/>
          <a:miter lim="800000"/>
          <a:headEnd/>
          <a:tailEnd/>
        </a:ln>
      </xdr:spPr>
    </xdr:pic>
    <xdr:clientData/>
  </xdr:twoCellAnchor>
  <xdr:twoCellAnchor editAs="oneCell">
    <xdr:from>
      <xdr:col>0</xdr:col>
      <xdr:colOff>0</xdr:colOff>
      <xdr:row>17</xdr:row>
      <xdr:rowOff>0</xdr:rowOff>
    </xdr:from>
    <xdr:to>
      <xdr:col>0</xdr:col>
      <xdr:colOff>9525</xdr:colOff>
      <xdr:row>17</xdr:row>
      <xdr:rowOff>9525</xdr:rowOff>
    </xdr:to>
    <xdr:pic>
      <xdr:nvPicPr>
        <xdr:cNvPr id="3220" name="Picture 115" descr="s"/>
        <xdr:cNvPicPr>
          <a:picLocks noChangeAspect="1" noChangeArrowheads="1"/>
        </xdr:cNvPicPr>
      </xdr:nvPicPr>
      <xdr:blipFill>
        <a:blip xmlns:r="http://schemas.openxmlformats.org/officeDocument/2006/relationships" r:embed="rId1"/>
        <a:srcRect/>
        <a:stretch>
          <a:fillRect/>
        </a:stretch>
      </xdr:blipFill>
      <xdr:spPr bwMode="auto">
        <a:xfrm>
          <a:off x="0" y="1828800"/>
          <a:ext cx="9525" cy="9525"/>
        </a:xfrm>
        <a:prstGeom prst="rect">
          <a:avLst/>
        </a:prstGeom>
        <a:noFill/>
        <a:ln w="9525">
          <a:noFill/>
          <a:miter lim="800000"/>
          <a:headEnd/>
          <a:tailEnd/>
        </a:ln>
      </xdr:spPr>
    </xdr:pic>
    <xdr:clientData/>
  </xdr:twoCellAnchor>
  <xdr:twoCellAnchor editAs="oneCell">
    <xdr:from>
      <xdr:col>0</xdr:col>
      <xdr:colOff>0</xdr:colOff>
      <xdr:row>17</xdr:row>
      <xdr:rowOff>0</xdr:rowOff>
    </xdr:from>
    <xdr:to>
      <xdr:col>0</xdr:col>
      <xdr:colOff>9525</xdr:colOff>
      <xdr:row>17</xdr:row>
      <xdr:rowOff>9525</xdr:rowOff>
    </xdr:to>
    <xdr:pic>
      <xdr:nvPicPr>
        <xdr:cNvPr id="3221" name="Picture 116" descr="s"/>
        <xdr:cNvPicPr>
          <a:picLocks noChangeAspect="1" noChangeArrowheads="1"/>
        </xdr:cNvPicPr>
      </xdr:nvPicPr>
      <xdr:blipFill>
        <a:blip xmlns:r="http://schemas.openxmlformats.org/officeDocument/2006/relationships" r:embed="rId1"/>
        <a:srcRect/>
        <a:stretch>
          <a:fillRect/>
        </a:stretch>
      </xdr:blipFill>
      <xdr:spPr bwMode="auto">
        <a:xfrm>
          <a:off x="0" y="1828800"/>
          <a:ext cx="9525" cy="9525"/>
        </a:xfrm>
        <a:prstGeom prst="rect">
          <a:avLst/>
        </a:prstGeom>
        <a:noFill/>
        <a:ln w="9525">
          <a:noFill/>
          <a:miter lim="800000"/>
          <a:headEnd/>
          <a:tailEnd/>
        </a:ln>
      </xdr:spPr>
    </xdr:pic>
    <xdr:clientData/>
  </xdr:twoCellAnchor>
  <xdr:twoCellAnchor editAs="oneCell">
    <xdr:from>
      <xdr:col>0</xdr:col>
      <xdr:colOff>0</xdr:colOff>
      <xdr:row>17</xdr:row>
      <xdr:rowOff>0</xdr:rowOff>
    </xdr:from>
    <xdr:to>
      <xdr:col>0</xdr:col>
      <xdr:colOff>9525</xdr:colOff>
      <xdr:row>17</xdr:row>
      <xdr:rowOff>9525</xdr:rowOff>
    </xdr:to>
    <xdr:pic>
      <xdr:nvPicPr>
        <xdr:cNvPr id="3222" name="Picture 117" descr="s"/>
        <xdr:cNvPicPr>
          <a:picLocks noChangeAspect="1" noChangeArrowheads="1"/>
        </xdr:cNvPicPr>
      </xdr:nvPicPr>
      <xdr:blipFill>
        <a:blip xmlns:r="http://schemas.openxmlformats.org/officeDocument/2006/relationships" r:embed="rId1"/>
        <a:srcRect/>
        <a:stretch>
          <a:fillRect/>
        </a:stretch>
      </xdr:blipFill>
      <xdr:spPr bwMode="auto">
        <a:xfrm>
          <a:off x="0" y="1828800"/>
          <a:ext cx="9525" cy="9525"/>
        </a:xfrm>
        <a:prstGeom prst="rect">
          <a:avLst/>
        </a:prstGeom>
        <a:noFill/>
        <a:ln w="9525">
          <a:noFill/>
          <a:miter lim="800000"/>
          <a:headEnd/>
          <a:tailEnd/>
        </a:ln>
      </xdr:spPr>
    </xdr:pic>
    <xdr:clientData/>
  </xdr:twoCellAnchor>
  <xdr:twoCellAnchor editAs="oneCell">
    <xdr:from>
      <xdr:col>0</xdr:col>
      <xdr:colOff>0</xdr:colOff>
      <xdr:row>17</xdr:row>
      <xdr:rowOff>0</xdr:rowOff>
    </xdr:from>
    <xdr:to>
      <xdr:col>0</xdr:col>
      <xdr:colOff>9525</xdr:colOff>
      <xdr:row>17</xdr:row>
      <xdr:rowOff>9525</xdr:rowOff>
    </xdr:to>
    <xdr:pic>
      <xdr:nvPicPr>
        <xdr:cNvPr id="3223" name="Picture 118" descr="s"/>
        <xdr:cNvPicPr>
          <a:picLocks noChangeAspect="1" noChangeArrowheads="1"/>
        </xdr:cNvPicPr>
      </xdr:nvPicPr>
      <xdr:blipFill>
        <a:blip xmlns:r="http://schemas.openxmlformats.org/officeDocument/2006/relationships" r:embed="rId1"/>
        <a:srcRect/>
        <a:stretch>
          <a:fillRect/>
        </a:stretch>
      </xdr:blipFill>
      <xdr:spPr bwMode="auto">
        <a:xfrm>
          <a:off x="0" y="1828800"/>
          <a:ext cx="9525" cy="9525"/>
        </a:xfrm>
        <a:prstGeom prst="rect">
          <a:avLst/>
        </a:prstGeom>
        <a:noFill/>
        <a:ln w="9525">
          <a:noFill/>
          <a:miter lim="800000"/>
          <a:headEnd/>
          <a:tailEnd/>
        </a:ln>
      </xdr:spPr>
    </xdr:pic>
    <xdr:clientData/>
  </xdr:twoCellAnchor>
  <xdr:twoCellAnchor editAs="oneCell">
    <xdr:from>
      <xdr:col>0</xdr:col>
      <xdr:colOff>0</xdr:colOff>
      <xdr:row>17</xdr:row>
      <xdr:rowOff>0</xdr:rowOff>
    </xdr:from>
    <xdr:to>
      <xdr:col>0</xdr:col>
      <xdr:colOff>9525</xdr:colOff>
      <xdr:row>17</xdr:row>
      <xdr:rowOff>9525</xdr:rowOff>
    </xdr:to>
    <xdr:pic>
      <xdr:nvPicPr>
        <xdr:cNvPr id="3224" name="Picture 119" descr="s"/>
        <xdr:cNvPicPr>
          <a:picLocks noChangeAspect="1" noChangeArrowheads="1"/>
        </xdr:cNvPicPr>
      </xdr:nvPicPr>
      <xdr:blipFill>
        <a:blip xmlns:r="http://schemas.openxmlformats.org/officeDocument/2006/relationships" r:embed="rId1"/>
        <a:srcRect/>
        <a:stretch>
          <a:fillRect/>
        </a:stretch>
      </xdr:blipFill>
      <xdr:spPr bwMode="auto">
        <a:xfrm>
          <a:off x="0" y="1828800"/>
          <a:ext cx="9525" cy="9525"/>
        </a:xfrm>
        <a:prstGeom prst="rect">
          <a:avLst/>
        </a:prstGeom>
        <a:noFill/>
        <a:ln w="9525">
          <a:noFill/>
          <a:miter lim="800000"/>
          <a:headEnd/>
          <a:tailEnd/>
        </a:ln>
      </xdr:spPr>
    </xdr:pic>
    <xdr:clientData/>
  </xdr:twoCellAnchor>
  <xdr:twoCellAnchor editAs="oneCell">
    <xdr:from>
      <xdr:col>0</xdr:col>
      <xdr:colOff>0</xdr:colOff>
      <xdr:row>17</xdr:row>
      <xdr:rowOff>0</xdr:rowOff>
    </xdr:from>
    <xdr:to>
      <xdr:col>0</xdr:col>
      <xdr:colOff>9525</xdr:colOff>
      <xdr:row>17</xdr:row>
      <xdr:rowOff>9525</xdr:rowOff>
    </xdr:to>
    <xdr:pic>
      <xdr:nvPicPr>
        <xdr:cNvPr id="3225" name="Picture 120" descr="s"/>
        <xdr:cNvPicPr>
          <a:picLocks noChangeAspect="1" noChangeArrowheads="1"/>
        </xdr:cNvPicPr>
      </xdr:nvPicPr>
      <xdr:blipFill>
        <a:blip xmlns:r="http://schemas.openxmlformats.org/officeDocument/2006/relationships" r:embed="rId1"/>
        <a:srcRect/>
        <a:stretch>
          <a:fillRect/>
        </a:stretch>
      </xdr:blipFill>
      <xdr:spPr bwMode="auto">
        <a:xfrm>
          <a:off x="0" y="1828800"/>
          <a:ext cx="9525" cy="9525"/>
        </a:xfrm>
        <a:prstGeom prst="rect">
          <a:avLst/>
        </a:prstGeom>
        <a:noFill/>
        <a:ln w="9525">
          <a:noFill/>
          <a:miter lim="800000"/>
          <a:headEnd/>
          <a:tailEnd/>
        </a:ln>
      </xdr:spPr>
    </xdr:pic>
    <xdr:clientData/>
  </xdr:twoCellAnchor>
  <xdr:twoCellAnchor editAs="oneCell">
    <xdr:from>
      <xdr:col>0</xdr:col>
      <xdr:colOff>0</xdr:colOff>
      <xdr:row>17</xdr:row>
      <xdr:rowOff>0</xdr:rowOff>
    </xdr:from>
    <xdr:to>
      <xdr:col>0</xdr:col>
      <xdr:colOff>9525</xdr:colOff>
      <xdr:row>17</xdr:row>
      <xdr:rowOff>9525</xdr:rowOff>
    </xdr:to>
    <xdr:pic>
      <xdr:nvPicPr>
        <xdr:cNvPr id="3226" name="Picture 121" descr="s"/>
        <xdr:cNvPicPr>
          <a:picLocks noChangeAspect="1" noChangeArrowheads="1"/>
        </xdr:cNvPicPr>
      </xdr:nvPicPr>
      <xdr:blipFill>
        <a:blip xmlns:r="http://schemas.openxmlformats.org/officeDocument/2006/relationships" r:embed="rId1"/>
        <a:srcRect/>
        <a:stretch>
          <a:fillRect/>
        </a:stretch>
      </xdr:blipFill>
      <xdr:spPr bwMode="auto">
        <a:xfrm>
          <a:off x="0" y="1828800"/>
          <a:ext cx="9525" cy="9525"/>
        </a:xfrm>
        <a:prstGeom prst="rect">
          <a:avLst/>
        </a:prstGeom>
        <a:noFill/>
        <a:ln w="9525">
          <a:noFill/>
          <a:miter lim="800000"/>
          <a:headEnd/>
          <a:tailEnd/>
        </a:ln>
      </xdr:spPr>
    </xdr:pic>
    <xdr:clientData/>
  </xdr:twoCellAnchor>
  <xdr:twoCellAnchor editAs="oneCell">
    <xdr:from>
      <xdr:col>0</xdr:col>
      <xdr:colOff>0</xdr:colOff>
      <xdr:row>17</xdr:row>
      <xdr:rowOff>0</xdr:rowOff>
    </xdr:from>
    <xdr:to>
      <xdr:col>0</xdr:col>
      <xdr:colOff>9525</xdr:colOff>
      <xdr:row>17</xdr:row>
      <xdr:rowOff>9525</xdr:rowOff>
    </xdr:to>
    <xdr:pic>
      <xdr:nvPicPr>
        <xdr:cNvPr id="3227" name="Picture 122" descr="s"/>
        <xdr:cNvPicPr>
          <a:picLocks noChangeAspect="1" noChangeArrowheads="1"/>
        </xdr:cNvPicPr>
      </xdr:nvPicPr>
      <xdr:blipFill>
        <a:blip xmlns:r="http://schemas.openxmlformats.org/officeDocument/2006/relationships" r:embed="rId1"/>
        <a:srcRect/>
        <a:stretch>
          <a:fillRect/>
        </a:stretch>
      </xdr:blipFill>
      <xdr:spPr bwMode="auto">
        <a:xfrm>
          <a:off x="0" y="1828800"/>
          <a:ext cx="9525" cy="9525"/>
        </a:xfrm>
        <a:prstGeom prst="rect">
          <a:avLst/>
        </a:prstGeom>
        <a:noFill/>
        <a:ln w="9525">
          <a:noFill/>
          <a:miter lim="800000"/>
          <a:headEnd/>
          <a:tailEnd/>
        </a:ln>
      </xdr:spPr>
    </xdr:pic>
    <xdr:clientData/>
  </xdr:twoCellAnchor>
  <xdr:twoCellAnchor editAs="oneCell">
    <xdr:from>
      <xdr:col>0</xdr:col>
      <xdr:colOff>0</xdr:colOff>
      <xdr:row>17</xdr:row>
      <xdr:rowOff>0</xdr:rowOff>
    </xdr:from>
    <xdr:to>
      <xdr:col>0</xdr:col>
      <xdr:colOff>9525</xdr:colOff>
      <xdr:row>17</xdr:row>
      <xdr:rowOff>9525</xdr:rowOff>
    </xdr:to>
    <xdr:pic>
      <xdr:nvPicPr>
        <xdr:cNvPr id="3228" name="Picture 123" descr="s"/>
        <xdr:cNvPicPr>
          <a:picLocks noChangeAspect="1" noChangeArrowheads="1"/>
        </xdr:cNvPicPr>
      </xdr:nvPicPr>
      <xdr:blipFill>
        <a:blip xmlns:r="http://schemas.openxmlformats.org/officeDocument/2006/relationships" r:embed="rId1"/>
        <a:srcRect/>
        <a:stretch>
          <a:fillRect/>
        </a:stretch>
      </xdr:blipFill>
      <xdr:spPr bwMode="auto">
        <a:xfrm>
          <a:off x="0" y="1828800"/>
          <a:ext cx="9525" cy="9525"/>
        </a:xfrm>
        <a:prstGeom prst="rect">
          <a:avLst/>
        </a:prstGeom>
        <a:noFill/>
        <a:ln w="9525">
          <a:noFill/>
          <a:miter lim="800000"/>
          <a:headEnd/>
          <a:tailEnd/>
        </a:ln>
      </xdr:spPr>
    </xdr:pic>
    <xdr:clientData/>
  </xdr:twoCellAnchor>
  <xdr:twoCellAnchor editAs="oneCell">
    <xdr:from>
      <xdr:col>0</xdr:col>
      <xdr:colOff>0</xdr:colOff>
      <xdr:row>17</xdr:row>
      <xdr:rowOff>0</xdr:rowOff>
    </xdr:from>
    <xdr:to>
      <xdr:col>0</xdr:col>
      <xdr:colOff>9525</xdr:colOff>
      <xdr:row>17</xdr:row>
      <xdr:rowOff>9525</xdr:rowOff>
    </xdr:to>
    <xdr:pic>
      <xdr:nvPicPr>
        <xdr:cNvPr id="3229" name="Picture 124" descr="s"/>
        <xdr:cNvPicPr>
          <a:picLocks noChangeAspect="1" noChangeArrowheads="1"/>
        </xdr:cNvPicPr>
      </xdr:nvPicPr>
      <xdr:blipFill>
        <a:blip xmlns:r="http://schemas.openxmlformats.org/officeDocument/2006/relationships" r:embed="rId1"/>
        <a:srcRect/>
        <a:stretch>
          <a:fillRect/>
        </a:stretch>
      </xdr:blipFill>
      <xdr:spPr bwMode="auto">
        <a:xfrm>
          <a:off x="0" y="1828800"/>
          <a:ext cx="9525" cy="9525"/>
        </a:xfrm>
        <a:prstGeom prst="rect">
          <a:avLst/>
        </a:prstGeom>
        <a:noFill/>
        <a:ln w="9525">
          <a:noFill/>
          <a:miter lim="800000"/>
          <a:headEnd/>
          <a:tailEnd/>
        </a:ln>
      </xdr:spPr>
    </xdr:pic>
    <xdr:clientData/>
  </xdr:twoCellAnchor>
  <xdr:twoCellAnchor editAs="oneCell">
    <xdr:from>
      <xdr:col>0</xdr:col>
      <xdr:colOff>0</xdr:colOff>
      <xdr:row>17</xdr:row>
      <xdr:rowOff>0</xdr:rowOff>
    </xdr:from>
    <xdr:to>
      <xdr:col>0</xdr:col>
      <xdr:colOff>9525</xdr:colOff>
      <xdr:row>17</xdr:row>
      <xdr:rowOff>9525</xdr:rowOff>
    </xdr:to>
    <xdr:pic>
      <xdr:nvPicPr>
        <xdr:cNvPr id="3230" name="Picture 125" descr="s"/>
        <xdr:cNvPicPr>
          <a:picLocks noChangeAspect="1" noChangeArrowheads="1"/>
        </xdr:cNvPicPr>
      </xdr:nvPicPr>
      <xdr:blipFill>
        <a:blip xmlns:r="http://schemas.openxmlformats.org/officeDocument/2006/relationships" r:embed="rId1"/>
        <a:srcRect/>
        <a:stretch>
          <a:fillRect/>
        </a:stretch>
      </xdr:blipFill>
      <xdr:spPr bwMode="auto">
        <a:xfrm>
          <a:off x="0" y="1828800"/>
          <a:ext cx="9525" cy="9525"/>
        </a:xfrm>
        <a:prstGeom prst="rect">
          <a:avLst/>
        </a:prstGeom>
        <a:noFill/>
        <a:ln w="9525">
          <a:noFill/>
          <a:miter lim="800000"/>
          <a:headEnd/>
          <a:tailEnd/>
        </a:ln>
      </xdr:spPr>
    </xdr:pic>
    <xdr:clientData/>
  </xdr:twoCellAnchor>
  <xdr:twoCellAnchor editAs="oneCell">
    <xdr:from>
      <xdr:col>0</xdr:col>
      <xdr:colOff>0</xdr:colOff>
      <xdr:row>17</xdr:row>
      <xdr:rowOff>0</xdr:rowOff>
    </xdr:from>
    <xdr:to>
      <xdr:col>0</xdr:col>
      <xdr:colOff>9525</xdr:colOff>
      <xdr:row>17</xdr:row>
      <xdr:rowOff>9525</xdr:rowOff>
    </xdr:to>
    <xdr:pic>
      <xdr:nvPicPr>
        <xdr:cNvPr id="3231" name="Picture 126" descr="s"/>
        <xdr:cNvPicPr>
          <a:picLocks noChangeAspect="1" noChangeArrowheads="1"/>
        </xdr:cNvPicPr>
      </xdr:nvPicPr>
      <xdr:blipFill>
        <a:blip xmlns:r="http://schemas.openxmlformats.org/officeDocument/2006/relationships" r:embed="rId1"/>
        <a:srcRect/>
        <a:stretch>
          <a:fillRect/>
        </a:stretch>
      </xdr:blipFill>
      <xdr:spPr bwMode="auto">
        <a:xfrm>
          <a:off x="0" y="1828800"/>
          <a:ext cx="9525" cy="9525"/>
        </a:xfrm>
        <a:prstGeom prst="rect">
          <a:avLst/>
        </a:prstGeom>
        <a:noFill/>
        <a:ln w="9525">
          <a:noFill/>
          <a:miter lim="800000"/>
          <a:headEnd/>
          <a:tailEnd/>
        </a:ln>
      </xdr:spPr>
    </xdr:pic>
    <xdr:clientData/>
  </xdr:twoCellAnchor>
  <xdr:twoCellAnchor editAs="oneCell">
    <xdr:from>
      <xdr:col>0</xdr:col>
      <xdr:colOff>0</xdr:colOff>
      <xdr:row>17</xdr:row>
      <xdr:rowOff>0</xdr:rowOff>
    </xdr:from>
    <xdr:to>
      <xdr:col>0</xdr:col>
      <xdr:colOff>9525</xdr:colOff>
      <xdr:row>17</xdr:row>
      <xdr:rowOff>9525</xdr:rowOff>
    </xdr:to>
    <xdr:pic>
      <xdr:nvPicPr>
        <xdr:cNvPr id="3232" name="Picture 127" descr="s"/>
        <xdr:cNvPicPr>
          <a:picLocks noChangeAspect="1" noChangeArrowheads="1"/>
        </xdr:cNvPicPr>
      </xdr:nvPicPr>
      <xdr:blipFill>
        <a:blip xmlns:r="http://schemas.openxmlformats.org/officeDocument/2006/relationships" r:embed="rId1"/>
        <a:srcRect/>
        <a:stretch>
          <a:fillRect/>
        </a:stretch>
      </xdr:blipFill>
      <xdr:spPr bwMode="auto">
        <a:xfrm>
          <a:off x="0" y="1828800"/>
          <a:ext cx="9525" cy="9525"/>
        </a:xfrm>
        <a:prstGeom prst="rect">
          <a:avLst/>
        </a:prstGeom>
        <a:noFill/>
        <a:ln w="9525">
          <a:noFill/>
          <a:miter lim="800000"/>
          <a:headEnd/>
          <a:tailEnd/>
        </a:ln>
      </xdr:spPr>
    </xdr:pic>
    <xdr:clientData/>
  </xdr:twoCellAnchor>
  <xdr:twoCellAnchor editAs="oneCell">
    <xdr:from>
      <xdr:col>0</xdr:col>
      <xdr:colOff>0</xdr:colOff>
      <xdr:row>17</xdr:row>
      <xdr:rowOff>0</xdr:rowOff>
    </xdr:from>
    <xdr:to>
      <xdr:col>0</xdr:col>
      <xdr:colOff>9525</xdr:colOff>
      <xdr:row>17</xdr:row>
      <xdr:rowOff>9525</xdr:rowOff>
    </xdr:to>
    <xdr:pic>
      <xdr:nvPicPr>
        <xdr:cNvPr id="3233" name="Picture 128" descr="s"/>
        <xdr:cNvPicPr>
          <a:picLocks noChangeAspect="1" noChangeArrowheads="1"/>
        </xdr:cNvPicPr>
      </xdr:nvPicPr>
      <xdr:blipFill>
        <a:blip xmlns:r="http://schemas.openxmlformats.org/officeDocument/2006/relationships" r:embed="rId1"/>
        <a:srcRect/>
        <a:stretch>
          <a:fillRect/>
        </a:stretch>
      </xdr:blipFill>
      <xdr:spPr bwMode="auto">
        <a:xfrm>
          <a:off x="0" y="1828800"/>
          <a:ext cx="9525" cy="9525"/>
        </a:xfrm>
        <a:prstGeom prst="rect">
          <a:avLst/>
        </a:prstGeom>
        <a:noFill/>
        <a:ln w="9525">
          <a:noFill/>
          <a:miter lim="800000"/>
          <a:headEnd/>
          <a:tailEnd/>
        </a:ln>
      </xdr:spPr>
    </xdr:pic>
    <xdr:clientData/>
  </xdr:twoCellAnchor>
  <xdr:twoCellAnchor editAs="oneCell">
    <xdr:from>
      <xdr:col>0</xdr:col>
      <xdr:colOff>0</xdr:colOff>
      <xdr:row>17</xdr:row>
      <xdr:rowOff>0</xdr:rowOff>
    </xdr:from>
    <xdr:to>
      <xdr:col>0</xdr:col>
      <xdr:colOff>9525</xdr:colOff>
      <xdr:row>17</xdr:row>
      <xdr:rowOff>9525</xdr:rowOff>
    </xdr:to>
    <xdr:pic>
      <xdr:nvPicPr>
        <xdr:cNvPr id="3234" name="Picture 129" descr="s"/>
        <xdr:cNvPicPr>
          <a:picLocks noChangeAspect="1" noChangeArrowheads="1"/>
        </xdr:cNvPicPr>
      </xdr:nvPicPr>
      <xdr:blipFill>
        <a:blip xmlns:r="http://schemas.openxmlformats.org/officeDocument/2006/relationships" r:embed="rId1"/>
        <a:srcRect/>
        <a:stretch>
          <a:fillRect/>
        </a:stretch>
      </xdr:blipFill>
      <xdr:spPr bwMode="auto">
        <a:xfrm>
          <a:off x="0" y="1828800"/>
          <a:ext cx="9525" cy="9525"/>
        </a:xfrm>
        <a:prstGeom prst="rect">
          <a:avLst/>
        </a:prstGeom>
        <a:noFill/>
        <a:ln w="9525">
          <a:noFill/>
          <a:miter lim="800000"/>
          <a:headEnd/>
          <a:tailEnd/>
        </a:ln>
      </xdr:spPr>
    </xdr:pic>
    <xdr:clientData/>
  </xdr:twoCellAnchor>
  <xdr:twoCellAnchor editAs="oneCell">
    <xdr:from>
      <xdr:col>0</xdr:col>
      <xdr:colOff>0</xdr:colOff>
      <xdr:row>17</xdr:row>
      <xdr:rowOff>0</xdr:rowOff>
    </xdr:from>
    <xdr:to>
      <xdr:col>0</xdr:col>
      <xdr:colOff>9525</xdr:colOff>
      <xdr:row>17</xdr:row>
      <xdr:rowOff>9525</xdr:rowOff>
    </xdr:to>
    <xdr:pic>
      <xdr:nvPicPr>
        <xdr:cNvPr id="3235" name="Picture 130" descr="s"/>
        <xdr:cNvPicPr>
          <a:picLocks noChangeAspect="1" noChangeArrowheads="1"/>
        </xdr:cNvPicPr>
      </xdr:nvPicPr>
      <xdr:blipFill>
        <a:blip xmlns:r="http://schemas.openxmlformats.org/officeDocument/2006/relationships" r:embed="rId1"/>
        <a:srcRect/>
        <a:stretch>
          <a:fillRect/>
        </a:stretch>
      </xdr:blipFill>
      <xdr:spPr bwMode="auto">
        <a:xfrm>
          <a:off x="0" y="1828800"/>
          <a:ext cx="9525" cy="9525"/>
        </a:xfrm>
        <a:prstGeom prst="rect">
          <a:avLst/>
        </a:prstGeom>
        <a:noFill/>
        <a:ln w="9525">
          <a:noFill/>
          <a:miter lim="800000"/>
          <a:headEnd/>
          <a:tailEnd/>
        </a:ln>
      </xdr:spPr>
    </xdr:pic>
    <xdr:clientData/>
  </xdr:twoCellAnchor>
  <xdr:twoCellAnchor editAs="oneCell">
    <xdr:from>
      <xdr:col>0</xdr:col>
      <xdr:colOff>0</xdr:colOff>
      <xdr:row>17</xdr:row>
      <xdr:rowOff>0</xdr:rowOff>
    </xdr:from>
    <xdr:to>
      <xdr:col>0</xdr:col>
      <xdr:colOff>9525</xdr:colOff>
      <xdr:row>17</xdr:row>
      <xdr:rowOff>9525</xdr:rowOff>
    </xdr:to>
    <xdr:pic>
      <xdr:nvPicPr>
        <xdr:cNvPr id="3236" name="Picture 131" descr="s"/>
        <xdr:cNvPicPr>
          <a:picLocks noChangeAspect="1" noChangeArrowheads="1"/>
        </xdr:cNvPicPr>
      </xdr:nvPicPr>
      <xdr:blipFill>
        <a:blip xmlns:r="http://schemas.openxmlformats.org/officeDocument/2006/relationships" r:embed="rId1"/>
        <a:srcRect/>
        <a:stretch>
          <a:fillRect/>
        </a:stretch>
      </xdr:blipFill>
      <xdr:spPr bwMode="auto">
        <a:xfrm>
          <a:off x="0" y="1828800"/>
          <a:ext cx="9525" cy="9525"/>
        </a:xfrm>
        <a:prstGeom prst="rect">
          <a:avLst/>
        </a:prstGeom>
        <a:noFill/>
        <a:ln w="9525">
          <a:noFill/>
          <a:miter lim="800000"/>
          <a:headEnd/>
          <a:tailEnd/>
        </a:ln>
      </xdr:spPr>
    </xdr:pic>
    <xdr:clientData/>
  </xdr:twoCellAnchor>
  <xdr:twoCellAnchor editAs="oneCell">
    <xdr:from>
      <xdr:col>0</xdr:col>
      <xdr:colOff>0</xdr:colOff>
      <xdr:row>17</xdr:row>
      <xdr:rowOff>0</xdr:rowOff>
    </xdr:from>
    <xdr:to>
      <xdr:col>0</xdr:col>
      <xdr:colOff>9525</xdr:colOff>
      <xdr:row>17</xdr:row>
      <xdr:rowOff>9525</xdr:rowOff>
    </xdr:to>
    <xdr:pic>
      <xdr:nvPicPr>
        <xdr:cNvPr id="3237" name="Picture 132" descr="s"/>
        <xdr:cNvPicPr>
          <a:picLocks noChangeAspect="1" noChangeArrowheads="1"/>
        </xdr:cNvPicPr>
      </xdr:nvPicPr>
      <xdr:blipFill>
        <a:blip xmlns:r="http://schemas.openxmlformats.org/officeDocument/2006/relationships" r:embed="rId1"/>
        <a:srcRect/>
        <a:stretch>
          <a:fillRect/>
        </a:stretch>
      </xdr:blipFill>
      <xdr:spPr bwMode="auto">
        <a:xfrm>
          <a:off x="0" y="1828800"/>
          <a:ext cx="9525" cy="9525"/>
        </a:xfrm>
        <a:prstGeom prst="rect">
          <a:avLst/>
        </a:prstGeom>
        <a:noFill/>
        <a:ln w="9525">
          <a:noFill/>
          <a:miter lim="800000"/>
          <a:headEnd/>
          <a:tailEnd/>
        </a:ln>
      </xdr:spPr>
    </xdr:pic>
    <xdr:clientData/>
  </xdr:twoCellAnchor>
  <xdr:twoCellAnchor editAs="oneCell">
    <xdr:from>
      <xdr:col>0</xdr:col>
      <xdr:colOff>0</xdr:colOff>
      <xdr:row>17</xdr:row>
      <xdr:rowOff>0</xdr:rowOff>
    </xdr:from>
    <xdr:to>
      <xdr:col>0</xdr:col>
      <xdr:colOff>9525</xdr:colOff>
      <xdr:row>17</xdr:row>
      <xdr:rowOff>9525</xdr:rowOff>
    </xdr:to>
    <xdr:pic>
      <xdr:nvPicPr>
        <xdr:cNvPr id="3238" name="Picture 133" descr="s"/>
        <xdr:cNvPicPr>
          <a:picLocks noChangeAspect="1" noChangeArrowheads="1"/>
        </xdr:cNvPicPr>
      </xdr:nvPicPr>
      <xdr:blipFill>
        <a:blip xmlns:r="http://schemas.openxmlformats.org/officeDocument/2006/relationships" r:embed="rId1"/>
        <a:srcRect/>
        <a:stretch>
          <a:fillRect/>
        </a:stretch>
      </xdr:blipFill>
      <xdr:spPr bwMode="auto">
        <a:xfrm>
          <a:off x="0" y="1828800"/>
          <a:ext cx="9525" cy="9525"/>
        </a:xfrm>
        <a:prstGeom prst="rect">
          <a:avLst/>
        </a:prstGeom>
        <a:noFill/>
        <a:ln w="9525">
          <a:noFill/>
          <a:miter lim="800000"/>
          <a:headEnd/>
          <a:tailEnd/>
        </a:ln>
      </xdr:spPr>
    </xdr:pic>
    <xdr:clientData/>
  </xdr:twoCellAnchor>
  <xdr:twoCellAnchor editAs="oneCell">
    <xdr:from>
      <xdr:col>0</xdr:col>
      <xdr:colOff>0</xdr:colOff>
      <xdr:row>17</xdr:row>
      <xdr:rowOff>0</xdr:rowOff>
    </xdr:from>
    <xdr:to>
      <xdr:col>0</xdr:col>
      <xdr:colOff>9525</xdr:colOff>
      <xdr:row>17</xdr:row>
      <xdr:rowOff>9525</xdr:rowOff>
    </xdr:to>
    <xdr:pic>
      <xdr:nvPicPr>
        <xdr:cNvPr id="3239" name="Picture 134" descr="s"/>
        <xdr:cNvPicPr>
          <a:picLocks noChangeAspect="1" noChangeArrowheads="1"/>
        </xdr:cNvPicPr>
      </xdr:nvPicPr>
      <xdr:blipFill>
        <a:blip xmlns:r="http://schemas.openxmlformats.org/officeDocument/2006/relationships" r:embed="rId1"/>
        <a:srcRect/>
        <a:stretch>
          <a:fillRect/>
        </a:stretch>
      </xdr:blipFill>
      <xdr:spPr bwMode="auto">
        <a:xfrm>
          <a:off x="0" y="1828800"/>
          <a:ext cx="9525" cy="9525"/>
        </a:xfrm>
        <a:prstGeom prst="rect">
          <a:avLst/>
        </a:prstGeom>
        <a:noFill/>
        <a:ln w="9525">
          <a:noFill/>
          <a:miter lim="800000"/>
          <a:headEnd/>
          <a:tailEnd/>
        </a:ln>
      </xdr:spPr>
    </xdr:pic>
    <xdr:clientData/>
  </xdr:twoCellAnchor>
  <xdr:twoCellAnchor editAs="oneCell">
    <xdr:from>
      <xdr:col>0</xdr:col>
      <xdr:colOff>0</xdr:colOff>
      <xdr:row>17</xdr:row>
      <xdr:rowOff>0</xdr:rowOff>
    </xdr:from>
    <xdr:to>
      <xdr:col>0</xdr:col>
      <xdr:colOff>9525</xdr:colOff>
      <xdr:row>17</xdr:row>
      <xdr:rowOff>9525</xdr:rowOff>
    </xdr:to>
    <xdr:pic>
      <xdr:nvPicPr>
        <xdr:cNvPr id="3240" name="Picture 135" descr="s"/>
        <xdr:cNvPicPr>
          <a:picLocks noChangeAspect="1" noChangeArrowheads="1"/>
        </xdr:cNvPicPr>
      </xdr:nvPicPr>
      <xdr:blipFill>
        <a:blip xmlns:r="http://schemas.openxmlformats.org/officeDocument/2006/relationships" r:embed="rId1"/>
        <a:srcRect/>
        <a:stretch>
          <a:fillRect/>
        </a:stretch>
      </xdr:blipFill>
      <xdr:spPr bwMode="auto">
        <a:xfrm>
          <a:off x="0" y="1828800"/>
          <a:ext cx="9525" cy="9525"/>
        </a:xfrm>
        <a:prstGeom prst="rect">
          <a:avLst/>
        </a:prstGeom>
        <a:noFill/>
        <a:ln w="9525">
          <a:noFill/>
          <a:miter lim="800000"/>
          <a:headEnd/>
          <a:tailEnd/>
        </a:ln>
      </xdr:spPr>
    </xdr:pic>
    <xdr:clientData/>
  </xdr:twoCellAnchor>
  <xdr:twoCellAnchor editAs="oneCell">
    <xdr:from>
      <xdr:col>0</xdr:col>
      <xdr:colOff>0</xdr:colOff>
      <xdr:row>17</xdr:row>
      <xdr:rowOff>0</xdr:rowOff>
    </xdr:from>
    <xdr:to>
      <xdr:col>0</xdr:col>
      <xdr:colOff>9525</xdr:colOff>
      <xdr:row>17</xdr:row>
      <xdr:rowOff>9525</xdr:rowOff>
    </xdr:to>
    <xdr:pic>
      <xdr:nvPicPr>
        <xdr:cNvPr id="3241" name="Picture 136" descr="s"/>
        <xdr:cNvPicPr>
          <a:picLocks noChangeAspect="1" noChangeArrowheads="1"/>
        </xdr:cNvPicPr>
      </xdr:nvPicPr>
      <xdr:blipFill>
        <a:blip xmlns:r="http://schemas.openxmlformats.org/officeDocument/2006/relationships" r:embed="rId1"/>
        <a:srcRect/>
        <a:stretch>
          <a:fillRect/>
        </a:stretch>
      </xdr:blipFill>
      <xdr:spPr bwMode="auto">
        <a:xfrm>
          <a:off x="0" y="1828800"/>
          <a:ext cx="9525" cy="9525"/>
        </a:xfrm>
        <a:prstGeom prst="rect">
          <a:avLst/>
        </a:prstGeom>
        <a:noFill/>
        <a:ln w="9525">
          <a:noFill/>
          <a:miter lim="800000"/>
          <a:headEnd/>
          <a:tailEnd/>
        </a:ln>
      </xdr:spPr>
    </xdr:pic>
    <xdr:clientData/>
  </xdr:twoCellAnchor>
  <xdr:twoCellAnchor editAs="oneCell">
    <xdr:from>
      <xdr:col>0</xdr:col>
      <xdr:colOff>0</xdr:colOff>
      <xdr:row>17</xdr:row>
      <xdr:rowOff>0</xdr:rowOff>
    </xdr:from>
    <xdr:to>
      <xdr:col>0</xdr:col>
      <xdr:colOff>9525</xdr:colOff>
      <xdr:row>17</xdr:row>
      <xdr:rowOff>9525</xdr:rowOff>
    </xdr:to>
    <xdr:pic>
      <xdr:nvPicPr>
        <xdr:cNvPr id="3242" name="Picture 137" descr="s"/>
        <xdr:cNvPicPr>
          <a:picLocks noChangeAspect="1" noChangeArrowheads="1"/>
        </xdr:cNvPicPr>
      </xdr:nvPicPr>
      <xdr:blipFill>
        <a:blip xmlns:r="http://schemas.openxmlformats.org/officeDocument/2006/relationships" r:embed="rId1"/>
        <a:srcRect/>
        <a:stretch>
          <a:fillRect/>
        </a:stretch>
      </xdr:blipFill>
      <xdr:spPr bwMode="auto">
        <a:xfrm>
          <a:off x="0" y="1828800"/>
          <a:ext cx="9525" cy="9525"/>
        </a:xfrm>
        <a:prstGeom prst="rect">
          <a:avLst/>
        </a:prstGeom>
        <a:noFill/>
        <a:ln w="9525">
          <a:noFill/>
          <a:miter lim="800000"/>
          <a:headEnd/>
          <a:tailEnd/>
        </a:ln>
      </xdr:spPr>
    </xdr:pic>
    <xdr:clientData/>
  </xdr:twoCellAnchor>
  <xdr:twoCellAnchor editAs="oneCell">
    <xdr:from>
      <xdr:col>0</xdr:col>
      <xdr:colOff>0</xdr:colOff>
      <xdr:row>17</xdr:row>
      <xdr:rowOff>0</xdr:rowOff>
    </xdr:from>
    <xdr:to>
      <xdr:col>0</xdr:col>
      <xdr:colOff>9525</xdr:colOff>
      <xdr:row>17</xdr:row>
      <xdr:rowOff>9525</xdr:rowOff>
    </xdr:to>
    <xdr:pic>
      <xdr:nvPicPr>
        <xdr:cNvPr id="3243" name="Picture 138" descr="s"/>
        <xdr:cNvPicPr>
          <a:picLocks noChangeAspect="1" noChangeArrowheads="1"/>
        </xdr:cNvPicPr>
      </xdr:nvPicPr>
      <xdr:blipFill>
        <a:blip xmlns:r="http://schemas.openxmlformats.org/officeDocument/2006/relationships" r:embed="rId1"/>
        <a:srcRect/>
        <a:stretch>
          <a:fillRect/>
        </a:stretch>
      </xdr:blipFill>
      <xdr:spPr bwMode="auto">
        <a:xfrm>
          <a:off x="0" y="1828800"/>
          <a:ext cx="9525" cy="9525"/>
        </a:xfrm>
        <a:prstGeom prst="rect">
          <a:avLst/>
        </a:prstGeom>
        <a:noFill/>
        <a:ln w="9525">
          <a:noFill/>
          <a:miter lim="800000"/>
          <a:headEnd/>
          <a:tailEnd/>
        </a:ln>
      </xdr:spPr>
    </xdr:pic>
    <xdr:clientData/>
  </xdr:twoCellAnchor>
  <xdr:twoCellAnchor editAs="oneCell">
    <xdr:from>
      <xdr:col>0</xdr:col>
      <xdr:colOff>0</xdr:colOff>
      <xdr:row>17</xdr:row>
      <xdr:rowOff>0</xdr:rowOff>
    </xdr:from>
    <xdr:to>
      <xdr:col>0</xdr:col>
      <xdr:colOff>9525</xdr:colOff>
      <xdr:row>17</xdr:row>
      <xdr:rowOff>9525</xdr:rowOff>
    </xdr:to>
    <xdr:pic>
      <xdr:nvPicPr>
        <xdr:cNvPr id="3244" name="Picture 139" descr="s"/>
        <xdr:cNvPicPr>
          <a:picLocks noChangeAspect="1" noChangeArrowheads="1"/>
        </xdr:cNvPicPr>
      </xdr:nvPicPr>
      <xdr:blipFill>
        <a:blip xmlns:r="http://schemas.openxmlformats.org/officeDocument/2006/relationships" r:embed="rId1"/>
        <a:srcRect/>
        <a:stretch>
          <a:fillRect/>
        </a:stretch>
      </xdr:blipFill>
      <xdr:spPr bwMode="auto">
        <a:xfrm>
          <a:off x="0" y="1828800"/>
          <a:ext cx="9525" cy="9525"/>
        </a:xfrm>
        <a:prstGeom prst="rect">
          <a:avLst/>
        </a:prstGeom>
        <a:noFill/>
        <a:ln w="9525">
          <a:noFill/>
          <a:miter lim="800000"/>
          <a:headEnd/>
          <a:tailEnd/>
        </a:ln>
      </xdr:spPr>
    </xdr:pic>
    <xdr:clientData/>
  </xdr:twoCellAnchor>
  <xdr:twoCellAnchor editAs="oneCell">
    <xdr:from>
      <xdr:col>0</xdr:col>
      <xdr:colOff>0</xdr:colOff>
      <xdr:row>17</xdr:row>
      <xdr:rowOff>0</xdr:rowOff>
    </xdr:from>
    <xdr:to>
      <xdr:col>0</xdr:col>
      <xdr:colOff>9525</xdr:colOff>
      <xdr:row>17</xdr:row>
      <xdr:rowOff>9525</xdr:rowOff>
    </xdr:to>
    <xdr:pic>
      <xdr:nvPicPr>
        <xdr:cNvPr id="3245" name="Picture 140" descr="s"/>
        <xdr:cNvPicPr>
          <a:picLocks noChangeAspect="1" noChangeArrowheads="1"/>
        </xdr:cNvPicPr>
      </xdr:nvPicPr>
      <xdr:blipFill>
        <a:blip xmlns:r="http://schemas.openxmlformats.org/officeDocument/2006/relationships" r:embed="rId1"/>
        <a:srcRect/>
        <a:stretch>
          <a:fillRect/>
        </a:stretch>
      </xdr:blipFill>
      <xdr:spPr bwMode="auto">
        <a:xfrm>
          <a:off x="0" y="1828800"/>
          <a:ext cx="9525" cy="9525"/>
        </a:xfrm>
        <a:prstGeom prst="rect">
          <a:avLst/>
        </a:prstGeom>
        <a:noFill/>
        <a:ln w="9525">
          <a:noFill/>
          <a:miter lim="800000"/>
          <a:headEnd/>
          <a:tailEnd/>
        </a:ln>
      </xdr:spPr>
    </xdr:pic>
    <xdr:clientData/>
  </xdr:twoCellAnchor>
  <xdr:twoCellAnchor editAs="oneCell">
    <xdr:from>
      <xdr:col>0</xdr:col>
      <xdr:colOff>0</xdr:colOff>
      <xdr:row>17</xdr:row>
      <xdr:rowOff>0</xdr:rowOff>
    </xdr:from>
    <xdr:to>
      <xdr:col>0</xdr:col>
      <xdr:colOff>9525</xdr:colOff>
      <xdr:row>17</xdr:row>
      <xdr:rowOff>9525</xdr:rowOff>
    </xdr:to>
    <xdr:pic>
      <xdr:nvPicPr>
        <xdr:cNvPr id="3246" name="Picture 141" descr="s"/>
        <xdr:cNvPicPr>
          <a:picLocks noChangeAspect="1" noChangeArrowheads="1"/>
        </xdr:cNvPicPr>
      </xdr:nvPicPr>
      <xdr:blipFill>
        <a:blip xmlns:r="http://schemas.openxmlformats.org/officeDocument/2006/relationships" r:embed="rId1"/>
        <a:srcRect/>
        <a:stretch>
          <a:fillRect/>
        </a:stretch>
      </xdr:blipFill>
      <xdr:spPr bwMode="auto">
        <a:xfrm>
          <a:off x="0" y="1828800"/>
          <a:ext cx="9525" cy="9525"/>
        </a:xfrm>
        <a:prstGeom prst="rect">
          <a:avLst/>
        </a:prstGeom>
        <a:noFill/>
        <a:ln w="9525">
          <a:noFill/>
          <a:miter lim="800000"/>
          <a:headEnd/>
          <a:tailEnd/>
        </a:ln>
      </xdr:spPr>
    </xdr:pic>
    <xdr:clientData/>
  </xdr:twoCellAnchor>
  <xdr:twoCellAnchor editAs="oneCell">
    <xdr:from>
      <xdr:col>0</xdr:col>
      <xdr:colOff>0</xdr:colOff>
      <xdr:row>17</xdr:row>
      <xdr:rowOff>0</xdr:rowOff>
    </xdr:from>
    <xdr:to>
      <xdr:col>0</xdr:col>
      <xdr:colOff>9525</xdr:colOff>
      <xdr:row>17</xdr:row>
      <xdr:rowOff>9525</xdr:rowOff>
    </xdr:to>
    <xdr:pic>
      <xdr:nvPicPr>
        <xdr:cNvPr id="3247" name="Picture 142" descr="s"/>
        <xdr:cNvPicPr>
          <a:picLocks noChangeAspect="1" noChangeArrowheads="1"/>
        </xdr:cNvPicPr>
      </xdr:nvPicPr>
      <xdr:blipFill>
        <a:blip xmlns:r="http://schemas.openxmlformats.org/officeDocument/2006/relationships" r:embed="rId1"/>
        <a:srcRect/>
        <a:stretch>
          <a:fillRect/>
        </a:stretch>
      </xdr:blipFill>
      <xdr:spPr bwMode="auto">
        <a:xfrm>
          <a:off x="0" y="1828800"/>
          <a:ext cx="9525" cy="9525"/>
        </a:xfrm>
        <a:prstGeom prst="rect">
          <a:avLst/>
        </a:prstGeom>
        <a:noFill/>
        <a:ln w="9525">
          <a:noFill/>
          <a:miter lim="800000"/>
          <a:headEnd/>
          <a:tailEnd/>
        </a:ln>
      </xdr:spPr>
    </xdr:pic>
    <xdr:clientData/>
  </xdr:twoCellAnchor>
  <xdr:twoCellAnchor editAs="oneCell">
    <xdr:from>
      <xdr:col>0</xdr:col>
      <xdr:colOff>0</xdr:colOff>
      <xdr:row>17</xdr:row>
      <xdr:rowOff>0</xdr:rowOff>
    </xdr:from>
    <xdr:to>
      <xdr:col>0</xdr:col>
      <xdr:colOff>9525</xdr:colOff>
      <xdr:row>17</xdr:row>
      <xdr:rowOff>9525</xdr:rowOff>
    </xdr:to>
    <xdr:pic>
      <xdr:nvPicPr>
        <xdr:cNvPr id="3248" name="Picture 143" descr="s"/>
        <xdr:cNvPicPr>
          <a:picLocks noChangeAspect="1" noChangeArrowheads="1"/>
        </xdr:cNvPicPr>
      </xdr:nvPicPr>
      <xdr:blipFill>
        <a:blip xmlns:r="http://schemas.openxmlformats.org/officeDocument/2006/relationships" r:embed="rId1"/>
        <a:srcRect/>
        <a:stretch>
          <a:fillRect/>
        </a:stretch>
      </xdr:blipFill>
      <xdr:spPr bwMode="auto">
        <a:xfrm>
          <a:off x="0" y="1828800"/>
          <a:ext cx="9525" cy="9525"/>
        </a:xfrm>
        <a:prstGeom prst="rect">
          <a:avLst/>
        </a:prstGeom>
        <a:noFill/>
        <a:ln w="9525">
          <a:noFill/>
          <a:miter lim="800000"/>
          <a:headEnd/>
          <a:tailEnd/>
        </a:ln>
      </xdr:spPr>
    </xdr:pic>
    <xdr:clientData/>
  </xdr:twoCellAnchor>
  <xdr:twoCellAnchor editAs="oneCell">
    <xdr:from>
      <xdr:col>0</xdr:col>
      <xdr:colOff>0</xdr:colOff>
      <xdr:row>17</xdr:row>
      <xdr:rowOff>0</xdr:rowOff>
    </xdr:from>
    <xdr:to>
      <xdr:col>0</xdr:col>
      <xdr:colOff>9525</xdr:colOff>
      <xdr:row>17</xdr:row>
      <xdr:rowOff>9525</xdr:rowOff>
    </xdr:to>
    <xdr:pic>
      <xdr:nvPicPr>
        <xdr:cNvPr id="3249" name="Picture 144" descr="s"/>
        <xdr:cNvPicPr>
          <a:picLocks noChangeAspect="1" noChangeArrowheads="1"/>
        </xdr:cNvPicPr>
      </xdr:nvPicPr>
      <xdr:blipFill>
        <a:blip xmlns:r="http://schemas.openxmlformats.org/officeDocument/2006/relationships" r:embed="rId1"/>
        <a:srcRect/>
        <a:stretch>
          <a:fillRect/>
        </a:stretch>
      </xdr:blipFill>
      <xdr:spPr bwMode="auto">
        <a:xfrm>
          <a:off x="0" y="1828800"/>
          <a:ext cx="9525" cy="9525"/>
        </a:xfrm>
        <a:prstGeom prst="rect">
          <a:avLst/>
        </a:prstGeom>
        <a:noFill/>
        <a:ln w="9525">
          <a:noFill/>
          <a:miter lim="800000"/>
          <a:headEnd/>
          <a:tailEnd/>
        </a:ln>
      </xdr:spPr>
    </xdr:pic>
    <xdr:clientData/>
  </xdr:twoCellAnchor>
  <xdr:twoCellAnchor editAs="oneCell">
    <xdr:from>
      <xdr:col>0</xdr:col>
      <xdr:colOff>0</xdr:colOff>
      <xdr:row>17</xdr:row>
      <xdr:rowOff>0</xdr:rowOff>
    </xdr:from>
    <xdr:to>
      <xdr:col>0</xdr:col>
      <xdr:colOff>9525</xdr:colOff>
      <xdr:row>17</xdr:row>
      <xdr:rowOff>9525</xdr:rowOff>
    </xdr:to>
    <xdr:pic>
      <xdr:nvPicPr>
        <xdr:cNvPr id="3250" name="Picture 145" descr="s"/>
        <xdr:cNvPicPr>
          <a:picLocks noChangeAspect="1" noChangeArrowheads="1"/>
        </xdr:cNvPicPr>
      </xdr:nvPicPr>
      <xdr:blipFill>
        <a:blip xmlns:r="http://schemas.openxmlformats.org/officeDocument/2006/relationships" r:embed="rId1"/>
        <a:srcRect/>
        <a:stretch>
          <a:fillRect/>
        </a:stretch>
      </xdr:blipFill>
      <xdr:spPr bwMode="auto">
        <a:xfrm>
          <a:off x="0" y="1828800"/>
          <a:ext cx="9525" cy="9525"/>
        </a:xfrm>
        <a:prstGeom prst="rect">
          <a:avLst/>
        </a:prstGeom>
        <a:noFill/>
        <a:ln w="9525">
          <a:noFill/>
          <a:miter lim="800000"/>
          <a:headEnd/>
          <a:tailEnd/>
        </a:ln>
      </xdr:spPr>
    </xdr:pic>
    <xdr:clientData/>
  </xdr:twoCellAnchor>
  <xdr:twoCellAnchor editAs="oneCell">
    <xdr:from>
      <xdr:col>0</xdr:col>
      <xdr:colOff>0</xdr:colOff>
      <xdr:row>17</xdr:row>
      <xdr:rowOff>0</xdr:rowOff>
    </xdr:from>
    <xdr:to>
      <xdr:col>0</xdr:col>
      <xdr:colOff>9525</xdr:colOff>
      <xdr:row>17</xdr:row>
      <xdr:rowOff>9525</xdr:rowOff>
    </xdr:to>
    <xdr:pic>
      <xdr:nvPicPr>
        <xdr:cNvPr id="3251" name="Picture 146" descr="s"/>
        <xdr:cNvPicPr>
          <a:picLocks noChangeAspect="1" noChangeArrowheads="1"/>
        </xdr:cNvPicPr>
      </xdr:nvPicPr>
      <xdr:blipFill>
        <a:blip xmlns:r="http://schemas.openxmlformats.org/officeDocument/2006/relationships" r:embed="rId1"/>
        <a:srcRect/>
        <a:stretch>
          <a:fillRect/>
        </a:stretch>
      </xdr:blipFill>
      <xdr:spPr bwMode="auto">
        <a:xfrm>
          <a:off x="0" y="1828800"/>
          <a:ext cx="9525" cy="9525"/>
        </a:xfrm>
        <a:prstGeom prst="rect">
          <a:avLst/>
        </a:prstGeom>
        <a:noFill/>
        <a:ln w="9525">
          <a:noFill/>
          <a:miter lim="800000"/>
          <a:headEnd/>
          <a:tailEnd/>
        </a:ln>
      </xdr:spPr>
    </xdr:pic>
    <xdr:clientData/>
  </xdr:twoCellAnchor>
  <xdr:twoCellAnchor editAs="oneCell">
    <xdr:from>
      <xdr:col>0</xdr:col>
      <xdr:colOff>0</xdr:colOff>
      <xdr:row>17</xdr:row>
      <xdr:rowOff>0</xdr:rowOff>
    </xdr:from>
    <xdr:to>
      <xdr:col>0</xdr:col>
      <xdr:colOff>9525</xdr:colOff>
      <xdr:row>17</xdr:row>
      <xdr:rowOff>9525</xdr:rowOff>
    </xdr:to>
    <xdr:pic>
      <xdr:nvPicPr>
        <xdr:cNvPr id="3252" name="Picture 147" descr="s"/>
        <xdr:cNvPicPr>
          <a:picLocks noChangeAspect="1" noChangeArrowheads="1"/>
        </xdr:cNvPicPr>
      </xdr:nvPicPr>
      <xdr:blipFill>
        <a:blip xmlns:r="http://schemas.openxmlformats.org/officeDocument/2006/relationships" r:embed="rId1"/>
        <a:srcRect/>
        <a:stretch>
          <a:fillRect/>
        </a:stretch>
      </xdr:blipFill>
      <xdr:spPr bwMode="auto">
        <a:xfrm>
          <a:off x="0" y="1828800"/>
          <a:ext cx="9525" cy="9525"/>
        </a:xfrm>
        <a:prstGeom prst="rect">
          <a:avLst/>
        </a:prstGeom>
        <a:noFill/>
        <a:ln w="9525">
          <a:noFill/>
          <a:miter lim="800000"/>
          <a:headEnd/>
          <a:tailEnd/>
        </a:ln>
      </xdr:spPr>
    </xdr:pic>
    <xdr:clientData/>
  </xdr:twoCellAnchor>
  <xdr:twoCellAnchor editAs="oneCell">
    <xdr:from>
      <xdr:col>0</xdr:col>
      <xdr:colOff>0</xdr:colOff>
      <xdr:row>17</xdr:row>
      <xdr:rowOff>0</xdr:rowOff>
    </xdr:from>
    <xdr:to>
      <xdr:col>0</xdr:col>
      <xdr:colOff>9525</xdr:colOff>
      <xdr:row>17</xdr:row>
      <xdr:rowOff>9525</xdr:rowOff>
    </xdr:to>
    <xdr:pic>
      <xdr:nvPicPr>
        <xdr:cNvPr id="3253" name="Picture 148" descr="s"/>
        <xdr:cNvPicPr>
          <a:picLocks noChangeAspect="1" noChangeArrowheads="1"/>
        </xdr:cNvPicPr>
      </xdr:nvPicPr>
      <xdr:blipFill>
        <a:blip xmlns:r="http://schemas.openxmlformats.org/officeDocument/2006/relationships" r:embed="rId1"/>
        <a:srcRect/>
        <a:stretch>
          <a:fillRect/>
        </a:stretch>
      </xdr:blipFill>
      <xdr:spPr bwMode="auto">
        <a:xfrm>
          <a:off x="0" y="1828800"/>
          <a:ext cx="9525" cy="9525"/>
        </a:xfrm>
        <a:prstGeom prst="rect">
          <a:avLst/>
        </a:prstGeom>
        <a:noFill/>
        <a:ln w="9525">
          <a:noFill/>
          <a:miter lim="800000"/>
          <a:headEnd/>
          <a:tailEnd/>
        </a:ln>
      </xdr:spPr>
    </xdr:pic>
    <xdr:clientData/>
  </xdr:twoCellAnchor>
  <xdr:twoCellAnchor editAs="oneCell">
    <xdr:from>
      <xdr:col>0</xdr:col>
      <xdr:colOff>0</xdr:colOff>
      <xdr:row>17</xdr:row>
      <xdr:rowOff>0</xdr:rowOff>
    </xdr:from>
    <xdr:to>
      <xdr:col>0</xdr:col>
      <xdr:colOff>9525</xdr:colOff>
      <xdr:row>17</xdr:row>
      <xdr:rowOff>9525</xdr:rowOff>
    </xdr:to>
    <xdr:pic>
      <xdr:nvPicPr>
        <xdr:cNvPr id="3254" name="Picture 149" descr="s"/>
        <xdr:cNvPicPr>
          <a:picLocks noChangeAspect="1" noChangeArrowheads="1"/>
        </xdr:cNvPicPr>
      </xdr:nvPicPr>
      <xdr:blipFill>
        <a:blip xmlns:r="http://schemas.openxmlformats.org/officeDocument/2006/relationships" r:embed="rId1"/>
        <a:srcRect/>
        <a:stretch>
          <a:fillRect/>
        </a:stretch>
      </xdr:blipFill>
      <xdr:spPr bwMode="auto">
        <a:xfrm>
          <a:off x="0" y="1828800"/>
          <a:ext cx="9525" cy="9525"/>
        </a:xfrm>
        <a:prstGeom prst="rect">
          <a:avLst/>
        </a:prstGeom>
        <a:noFill/>
        <a:ln w="9525">
          <a:noFill/>
          <a:miter lim="800000"/>
          <a:headEnd/>
          <a:tailEnd/>
        </a:ln>
      </xdr:spPr>
    </xdr:pic>
    <xdr:clientData/>
  </xdr:twoCellAnchor>
  <xdr:twoCellAnchor editAs="oneCell">
    <xdr:from>
      <xdr:col>0</xdr:col>
      <xdr:colOff>0</xdr:colOff>
      <xdr:row>17</xdr:row>
      <xdr:rowOff>0</xdr:rowOff>
    </xdr:from>
    <xdr:to>
      <xdr:col>0</xdr:col>
      <xdr:colOff>9525</xdr:colOff>
      <xdr:row>17</xdr:row>
      <xdr:rowOff>9525</xdr:rowOff>
    </xdr:to>
    <xdr:pic>
      <xdr:nvPicPr>
        <xdr:cNvPr id="3255" name="Picture 150" descr="s"/>
        <xdr:cNvPicPr>
          <a:picLocks noChangeAspect="1" noChangeArrowheads="1"/>
        </xdr:cNvPicPr>
      </xdr:nvPicPr>
      <xdr:blipFill>
        <a:blip xmlns:r="http://schemas.openxmlformats.org/officeDocument/2006/relationships" r:embed="rId1"/>
        <a:srcRect/>
        <a:stretch>
          <a:fillRect/>
        </a:stretch>
      </xdr:blipFill>
      <xdr:spPr bwMode="auto">
        <a:xfrm>
          <a:off x="0" y="1828800"/>
          <a:ext cx="9525" cy="9525"/>
        </a:xfrm>
        <a:prstGeom prst="rect">
          <a:avLst/>
        </a:prstGeom>
        <a:noFill/>
        <a:ln w="9525">
          <a:noFill/>
          <a:miter lim="800000"/>
          <a:headEnd/>
          <a:tailEnd/>
        </a:ln>
      </xdr:spPr>
    </xdr:pic>
    <xdr:clientData/>
  </xdr:twoCellAnchor>
  <xdr:twoCellAnchor editAs="oneCell">
    <xdr:from>
      <xdr:col>0</xdr:col>
      <xdr:colOff>0</xdr:colOff>
      <xdr:row>17</xdr:row>
      <xdr:rowOff>0</xdr:rowOff>
    </xdr:from>
    <xdr:to>
      <xdr:col>0</xdr:col>
      <xdr:colOff>9525</xdr:colOff>
      <xdr:row>17</xdr:row>
      <xdr:rowOff>9525</xdr:rowOff>
    </xdr:to>
    <xdr:pic>
      <xdr:nvPicPr>
        <xdr:cNvPr id="3256" name="Picture 151" descr="s"/>
        <xdr:cNvPicPr>
          <a:picLocks noChangeAspect="1" noChangeArrowheads="1"/>
        </xdr:cNvPicPr>
      </xdr:nvPicPr>
      <xdr:blipFill>
        <a:blip xmlns:r="http://schemas.openxmlformats.org/officeDocument/2006/relationships" r:embed="rId1"/>
        <a:srcRect/>
        <a:stretch>
          <a:fillRect/>
        </a:stretch>
      </xdr:blipFill>
      <xdr:spPr bwMode="auto">
        <a:xfrm>
          <a:off x="0" y="1828800"/>
          <a:ext cx="9525" cy="9525"/>
        </a:xfrm>
        <a:prstGeom prst="rect">
          <a:avLst/>
        </a:prstGeom>
        <a:noFill/>
        <a:ln w="9525">
          <a:noFill/>
          <a:miter lim="800000"/>
          <a:headEnd/>
          <a:tailEnd/>
        </a:ln>
      </xdr:spPr>
    </xdr:pic>
    <xdr:clientData/>
  </xdr:twoCellAnchor>
  <xdr:twoCellAnchor editAs="oneCell">
    <xdr:from>
      <xdr:col>0</xdr:col>
      <xdr:colOff>0</xdr:colOff>
      <xdr:row>17</xdr:row>
      <xdr:rowOff>0</xdr:rowOff>
    </xdr:from>
    <xdr:to>
      <xdr:col>0</xdr:col>
      <xdr:colOff>9525</xdr:colOff>
      <xdr:row>17</xdr:row>
      <xdr:rowOff>9525</xdr:rowOff>
    </xdr:to>
    <xdr:pic>
      <xdr:nvPicPr>
        <xdr:cNvPr id="3257" name="Picture 152" descr="s"/>
        <xdr:cNvPicPr>
          <a:picLocks noChangeAspect="1" noChangeArrowheads="1"/>
        </xdr:cNvPicPr>
      </xdr:nvPicPr>
      <xdr:blipFill>
        <a:blip xmlns:r="http://schemas.openxmlformats.org/officeDocument/2006/relationships" r:embed="rId1"/>
        <a:srcRect/>
        <a:stretch>
          <a:fillRect/>
        </a:stretch>
      </xdr:blipFill>
      <xdr:spPr bwMode="auto">
        <a:xfrm>
          <a:off x="0" y="1828800"/>
          <a:ext cx="9525" cy="9525"/>
        </a:xfrm>
        <a:prstGeom prst="rect">
          <a:avLst/>
        </a:prstGeom>
        <a:noFill/>
        <a:ln w="9525">
          <a:noFill/>
          <a:miter lim="800000"/>
          <a:headEnd/>
          <a:tailEnd/>
        </a:ln>
      </xdr:spPr>
    </xdr:pic>
    <xdr:clientData/>
  </xdr:twoCellAnchor>
  <xdr:twoCellAnchor editAs="oneCell">
    <xdr:from>
      <xdr:col>0</xdr:col>
      <xdr:colOff>0</xdr:colOff>
      <xdr:row>17</xdr:row>
      <xdr:rowOff>0</xdr:rowOff>
    </xdr:from>
    <xdr:to>
      <xdr:col>0</xdr:col>
      <xdr:colOff>9525</xdr:colOff>
      <xdr:row>17</xdr:row>
      <xdr:rowOff>9525</xdr:rowOff>
    </xdr:to>
    <xdr:pic>
      <xdr:nvPicPr>
        <xdr:cNvPr id="3258" name="Picture 153" descr="s"/>
        <xdr:cNvPicPr>
          <a:picLocks noChangeAspect="1" noChangeArrowheads="1"/>
        </xdr:cNvPicPr>
      </xdr:nvPicPr>
      <xdr:blipFill>
        <a:blip xmlns:r="http://schemas.openxmlformats.org/officeDocument/2006/relationships" r:embed="rId1"/>
        <a:srcRect/>
        <a:stretch>
          <a:fillRect/>
        </a:stretch>
      </xdr:blipFill>
      <xdr:spPr bwMode="auto">
        <a:xfrm>
          <a:off x="0" y="1828800"/>
          <a:ext cx="9525" cy="9525"/>
        </a:xfrm>
        <a:prstGeom prst="rect">
          <a:avLst/>
        </a:prstGeom>
        <a:noFill/>
        <a:ln w="9525">
          <a:noFill/>
          <a:miter lim="800000"/>
          <a:headEnd/>
          <a:tailEnd/>
        </a:ln>
      </xdr:spPr>
    </xdr:pic>
    <xdr:clientData/>
  </xdr:twoCellAnchor>
  <xdr:twoCellAnchor editAs="oneCell">
    <xdr:from>
      <xdr:col>0</xdr:col>
      <xdr:colOff>0</xdr:colOff>
      <xdr:row>17</xdr:row>
      <xdr:rowOff>0</xdr:rowOff>
    </xdr:from>
    <xdr:to>
      <xdr:col>0</xdr:col>
      <xdr:colOff>9525</xdr:colOff>
      <xdr:row>17</xdr:row>
      <xdr:rowOff>9525</xdr:rowOff>
    </xdr:to>
    <xdr:pic>
      <xdr:nvPicPr>
        <xdr:cNvPr id="3259" name="Picture 154" descr="s"/>
        <xdr:cNvPicPr>
          <a:picLocks noChangeAspect="1" noChangeArrowheads="1"/>
        </xdr:cNvPicPr>
      </xdr:nvPicPr>
      <xdr:blipFill>
        <a:blip xmlns:r="http://schemas.openxmlformats.org/officeDocument/2006/relationships" r:embed="rId1"/>
        <a:srcRect/>
        <a:stretch>
          <a:fillRect/>
        </a:stretch>
      </xdr:blipFill>
      <xdr:spPr bwMode="auto">
        <a:xfrm>
          <a:off x="0" y="1828800"/>
          <a:ext cx="9525" cy="9525"/>
        </a:xfrm>
        <a:prstGeom prst="rect">
          <a:avLst/>
        </a:prstGeom>
        <a:noFill/>
        <a:ln w="9525">
          <a:noFill/>
          <a:miter lim="800000"/>
          <a:headEnd/>
          <a:tailEnd/>
        </a:ln>
      </xdr:spPr>
    </xdr:pic>
    <xdr:clientData/>
  </xdr:twoCellAnchor>
  <xdr:twoCellAnchor editAs="oneCell">
    <xdr:from>
      <xdr:col>0</xdr:col>
      <xdr:colOff>0</xdr:colOff>
      <xdr:row>17</xdr:row>
      <xdr:rowOff>0</xdr:rowOff>
    </xdr:from>
    <xdr:to>
      <xdr:col>0</xdr:col>
      <xdr:colOff>9525</xdr:colOff>
      <xdr:row>17</xdr:row>
      <xdr:rowOff>9525</xdr:rowOff>
    </xdr:to>
    <xdr:pic>
      <xdr:nvPicPr>
        <xdr:cNvPr id="3260" name="Picture 155" descr="s"/>
        <xdr:cNvPicPr>
          <a:picLocks noChangeAspect="1" noChangeArrowheads="1"/>
        </xdr:cNvPicPr>
      </xdr:nvPicPr>
      <xdr:blipFill>
        <a:blip xmlns:r="http://schemas.openxmlformats.org/officeDocument/2006/relationships" r:embed="rId1"/>
        <a:srcRect/>
        <a:stretch>
          <a:fillRect/>
        </a:stretch>
      </xdr:blipFill>
      <xdr:spPr bwMode="auto">
        <a:xfrm>
          <a:off x="0" y="1828800"/>
          <a:ext cx="9525" cy="9525"/>
        </a:xfrm>
        <a:prstGeom prst="rect">
          <a:avLst/>
        </a:prstGeom>
        <a:noFill/>
        <a:ln w="9525">
          <a:noFill/>
          <a:miter lim="800000"/>
          <a:headEnd/>
          <a:tailEnd/>
        </a:ln>
      </xdr:spPr>
    </xdr:pic>
    <xdr:clientData/>
  </xdr:twoCellAnchor>
  <xdr:twoCellAnchor editAs="oneCell">
    <xdr:from>
      <xdr:col>0</xdr:col>
      <xdr:colOff>0</xdr:colOff>
      <xdr:row>17</xdr:row>
      <xdr:rowOff>0</xdr:rowOff>
    </xdr:from>
    <xdr:to>
      <xdr:col>0</xdr:col>
      <xdr:colOff>9525</xdr:colOff>
      <xdr:row>17</xdr:row>
      <xdr:rowOff>9525</xdr:rowOff>
    </xdr:to>
    <xdr:pic>
      <xdr:nvPicPr>
        <xdr:cNvPr id="3261" name="Picture 156" descr="s"/>
        <xdr:cNvPicPr>
          <a:picLocks noChangeAspect="1" noChangeArrowheads="1"/>
        </xdr:cNvPicPr>
      </xdr:nvPicPr>
      <xdr:blipFill>
        <a:blip xmlns:r="http://schemas.openxmlformats.org/officeDocument/2006/relationships" r:embed="rId1"/>
        <a:srcRect/>
        <a:stretch>
          <a:fillRect/>
        </a:stretch>
      </xdr:blipFill>
      <xdr:spPr bwMode="auto">
        <a:xfrm>
          <a:off x="0" y="1828800"/>
          <a:ext cx="9525" cy="9525"/>
        </a:xfrm>
        <a:prstGeom prst="rect">
          <a:avLst/>
        </a:prstGeom>
        <a:noFill/>
        <a:ln w="9525">
          <a:noFill/>
          <a:miter lim="800000"/>
          <a:headEnd/>
          <a:tailEnd/>
        </a:ln>
      </xdr:spPr>
    </xdr:pic>
    <xdr:clientData/>
  </xdr:twoCellAnchor>
  <xdr:twoCellAnchor editAs="oneCell">
    <xdr:from>
      <xdr:col>0</xdr:col>
      <xdr:colOff>0</xdr:colOff>
      <xdr:row>17</xdr:row>
      <xdr:rowOff>0</xdr:rowOff>
    </xdr:from>
    <xdr:to>
      <xdr:col>0</xdr:col>
      <xdr:colOff>9525</xdr:colOff>
      <xdr:row>17</xdr:row>
      <xdr:rowOff>9525</xdr:rowOff>
    </xdr:to>
    <xdr:pic>
      <xdr:nvPicPr>
        <xdr:cNvPr id="3262" name="Picture 157" descr="s"/>
        <xdr:cNvPicPr>
          <a:picLocks noChangeAspect="1" noChangeArrowheads="1"/>
        </xdr:cNvPicPr>
      </xdr:nvPicPr>
      <xdr:blipFill>
        <a:blip xmlns:r="http://schemas.openxmlformats.org/officeDocument/2006/relationships" r:embed="rId1"/>
        <a:srcRect/>
        <a:stretch>
          <a:fillRect/>
        </a:stretch>
      </xdr:blipFill>
      <xdr:spPr bwMode="auto">
        <a:xfrm>
          <a:off x="0" y="1828800"/>
          <a:ext cx="9525" cy="9525"/>
        </a:xfrm>
        <a:prstGeom prst="rect">
          <a:avLst/>
        </a:prstGeom>
        <a:noFill/>
        <a:ln w="9525">
          <a:noFill/>
          <a:miter lim="800000"/>
          <a:headEnd/>
          <a:tailEnd/>
        </a:ln>
      </xdr:spPr>
    </xdr:pic>
    <xdr:clientData/>
  </xdr:twoCellAnchor>
  <xdr:twoCellAnchor editAs="oneCell">
    <xdr:from>
      <xdr:col>0</xdr:col>
      <xdr:colOff>0</xdr:colOff>
      <xdr:row>17</xdr:row>
      <xdr:rowOff>0</xdr:rowOff>
    </xdr:from>
    <xdr:to>
      <xdr:col>0</xdr:col>
      <xdr:colOff>9525</xdr:colOff>
      <xdr:row>17</xdr:row>
      <xdr:rowOff>9525</xdr:rowOff>
    </xdr:to>
    <xdr:pic>
      <xdr:nvPicPr>
        <xdr:cNvPr id="3263" name="Picture 158" descr="s"/>
        <xdr:cNvPicPr>
          <a:picLocks noChangeAspect="1" noChangeArrowheads="1"/>
        </xdr:cNvPicPr>
      </xdr:nvPicPr>
      <xdr:blipFill>
        <a:blip xmlns:r="http://schemas.openxmlformats.org/officeDocument/2006/relationships" r:embed="rId1"/>
        <a:srcRect/>
        <a:stretch>
          <a:fillRect/>
        </a:stretch>
      </xdr:blipFill>
      <xdr:spPr bwMode="auto">
        <a:xfrm>
          <a:off x="0" y="1828800"/>
          <a:ext cx="9525" cy="9525"/>
        </a:xfrm>
        <a:prstGeom prst="rect">
          <a:avLst/>
        </a:prstGeom>
        <a:noFill/>
        <a:ln w="9525">
          <a:noFill/>
          <a:miter lim="800000"/>
          <a:headEnd/>
          <a:tailEnd/>
        </a:ln>
      </xdr:spPr>
    </xdr:pic>
    <xdr:clientData/>
  </xdr:twoCellAnchor>
  <xdr:twoCellAnchor editAs="oneCell">
    <xdr:from>
      <xdr:col>0</xdr:col>
      <xdr:colOff>0</xdr:colOff>
      <xdr:row>17</xdr:row>
      <xdr:rowOff>0</xdr:rowOff>
    </xdr:from>
    <xdr:to>
      <xdr:col>0</xdr:col>
      <xdr:colOff>9525</xdr:colOff>
      <xdr:row>17</xdr:row>
      <xdr:rowOff>9525</xdr:rowOff>
    </xdr:to>
    <xdr:pic>
      <xdr:nvPicPr>
        <xdr:cNvPr id="3264" name="Picture 159" descr="s"/>
        <xdr:cNvPicPr>
          <a:picLocks noChangeAspect="1" noChangeArrowheads="1"/>
        </xdr:cNvPicPr>
      </xdr:nvPicPr>
      <xdr:blipFill>
        <a:blip xmlns:r="http://schemas.openxmlformats.org/officeDocument/2006/relationships" r:embed="rId1"/>
        <a:srcRect/>
        <a:stretch>
          <a:fillRect/>
        </a:stretch>
      </xdr:blipFill>
      <xdr:spPr bwMode="auto">
        <a:xfrm>
          <a:off x="0" y="1828800"/>
          <a:ext cx="9525" cy="9525"/>
        </a:xfrm>
        <a:prstGeom prst="rect">
          <a:avLst/>
        </a:prstGeom>
        <a:noFill/>
        <a:ln w="9525">
          <a:noFill/>
          <a:miter lim="800000"/>
          <a:headEnd/>
          <a:tailEnd/>
        </a:ln>
      </xdr:spPr>
    </xdr:pic>
    <xdr:clientData/>
  </xdr:twoCellAnchor>
  <xdr:twoCellAnchor editAs="oneCell">
    <xdr:from>
      <xdr:col>0</xdr:col>
      <xdr:colOff>0</xdr:colOff>
      <xdr:row>17</xdr:row>
      <xdr:rowOff>0</xdr:rowOff>
    </xdr:from>
    <xdr:to>
      <xdr:col>0</xdr:col>
      <xdr:colOff>9525</xdr:colOff>
      <xdr:row>17</xdr:row>
      <xdr:rowOff>9525</xdr:rowOff>
    </xdr:to>
    <xdr:pic>
      <xdr:nvPicPr>
        <xdr:cNvPr id="3265" name="Picture 160" descr="s"/>
        <xdr:cNvPicPr>
          <a:picLocks noChangeAspect="1" noChangeArrowheads="1"/>
        </xdr:cNvPicPr>
      </xdr:nvPicPr>
      <xdr:blipFill>
        <a:blip xmlns:r="http://schemas.openxmlformats.org/officeDocument/2006/relationships" r:embed="rId1"/>
        <a:srcRect/>
        <a:stretch>
          <a:fillRect/>
        </a:stretch>
      </xdr:blipFill>
      <xdr:spPr bwMode="auto">
        <a:xfrm>
          <a:off x="0" y="1828800"/>
          <a:ext cx="9525" cy="9525"/>
        </a:xfrm>
        <a:prstGeom prst="rect">
          <a:avLst/>
        </a:prstGeom>
        <a:noFill/>
        <a:ln w="9525">
          <a:noFill/>
          <a:miter lim="800000"/>
          <a:headEnd/>
          <a:tailEnd/>
        </a:ln>
      </xdr:spPr>
    </xdr:pic>
    <xdr:clientData/>
  </xdr:twoCellAnchor>
  <xdr:twoCellAnchor editAs="oneCell">
    <xdr:from>
      <xdr:col>0</xdr:col>
      <xdr:colOff>0</xdr:colOff>
      <xdr:row>17</xdr:row>
      <xdr:rowOff>0</xdr:rowOff>
    </xdr:from>
    <xdr:to>
      <xdr:col>0</xdr:col>
      <xdr:colOff>9525</xdr:colOff>
      <xdr:row>17</xdr:row>
      <xdr:rowOff>9525</xdr:rowOff>
    </xdr:to>
    <xdr:pic>
      <xdr:nvPicPr>
        <xdr:cNvPr id="3266" name="Picture 161" descr="s"/>
        <xdr:cNvPicPr>
          <a:picLocks noChangeAspect="1" noChangeArrowheads="1"/>
        </xdr:cNvPicPr>
      </xdr:nvPicPr>
      <xdr:blipFill>
        <a:blip xmlns:r="http://schemas.openxmlformats.org/officeDocument/2006/relationships" r:embed="rId1"/>
        <a:srcRect/>
        <a:stretch>
          <a:fillRect/>
        </a:stretch>
      </xdr:blipFill>
      <xdr:spPr bwMode="auto">
        <a:xfrm>
          <a:off x="0" y="1828800"/>
          <a:ext cx="9525" cy="9525"/>
        </a:xfrm>
        <a:prstGeom prst="rect">
          <a:avLst/>
        </a:prstGeom>
        <a:noFill/>
        <a:ln w="9525">
          <a:noFill/>
          <a:miter lim="800000"/>
          <a:headEnd/>
          <a:tailEnd/>
        </a:ln>
      </xdr:spPr>
    </xdr:pic>
    <xdr:clientData/>
  </xdr:twoCellAnchor>
  <xdr:twoCellAnchor editAs="oneCell">
    <xdr:from>
      <xdr:col>9</xdr:col>
      <xdr:colOff>0</xdr:colOff>
      <xdr:row>3</xdr:row>
      <xdr:rowOff>0</xdr:rowOff>
    </xdr:from>
    <xdr:to>
      <xdr:col>9</xdr:col>
      <xdr:colOff>7620</xdr:colOff>
      <xdr:row>3</xdr:row>
      <xdr:rowOff>7620</xdr:rowOff>
    </xdr:to>
    <xdr:pic>
      <xdr:nvPicPr>
        <xdr:cNvPr id="3267" name="Picture 9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01353"/>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3</xdr:row>
      <xdr:rowOff>0</xdr:rowOff>
    </xdr:from>
    <xdr:to>
      <xdr:col>9</xdr:col>
      <xdr:colOff>7620</xdr:colOff>
      <xdr:row>3</xdr:row>
      <xdr:rowOff>7620</xdr:rowOff>
    </xdr:to>
    <xdr:pic>
      <xdr:nvPicPr>
        <xdr:cNvPr id="3268" name="Picture 9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01353"/>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3</xdr:row>
      <xdr:rowOff>0</xdr:rowOff>
    </xdr:from>
    <xdr:to>
      <xdr:col>9</xdr:col>
      <xdr:colOff>7620</xdr:colOff>
      <xdr:row>3</xdr:row>
      <xdr:rowOff>7620</xdr:rowOff>
    </xdr:to>
    <xdr:pic>
      <xdr:nvPicPr>
        <xdr:cNvPr id="3269" name="Picture 10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01353"/>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3</xdr:row>
      <xdr:rowOff>0</xdr:rowOff>
    </xdr:from>
    <xdr:to>
      <xdr:col>9</xdr:col>
      <xdr:colOff>7620</xdr:colOff>
      <xdr:row>3</xdr:row>
      <xdr:rowOff>7620</xdr:rowOff>
    </xdr:to>
    <xdr:pic>
      <xdr:nvPicPr>
        <xdr:cNvPr id="3270" name="Picture 10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01353"/>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3</xdr:row>
      <xdr:rowOff>0</xdr:rowOff>
    </xdr:from>
    <xdr:to>
      <xdr:col>9</xdr:col>
      <xdr:colOff>7620</xdr:colOff>
      <xdr:row>3</xdr:row>
      <xdr:rowOff>7620</xdr:rowOff>
    </xdr:to>
    <xdr:pic>
      <xdr:nvPicPr>
        <xdr:cNvPr id="3271" name="Picture 10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01353"/>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3</xdr:row>
      <xdr:rowOff>0</xdr:rowOff>
    </xdr:from>
    <xdr:to>
      <xdr:col>9</xdr:col>
      <xdr:colOff>7620</xdr:colOff>
      <xdr:row>3</xdr:row>
      <xdr:rowOff>7620</xdr:rowOff>
    </xdr:to>
    <xdr:pic>
      <xdr:nvPicPr>
        <xdr:cNvPr id="3272" name="Picture 10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01353"/>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3</xdr:row>
      <xdr:rowOff>0</xdr:rowOff>
    </xdr:from>
    <xdr:to>
      <xdr:col>9</xdr:col>
      <xdr:colOff>7620</xdr:colOff>
      <xdr:row>3</xdr:row>
      <xdr:rowOff>7620</xdr:rowOff>
    </xdr:to>
    <xdr:pic>
      <xdr:nvPicPr>
        <xdr:cNvPr id="3273" name="Picture 10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01353"/>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3</xdr:row>
      <xdr:rowOff>0</xdr:rowOff>
    </xdr:from>
    <xdr:to>
      <xdr:col>9</xdr:col>
      <xdr:colOff>7620</xdr:colOff>
      <xdr:row>3</xdr:row>
      <xdr:rowOff>7620</xdr:rowOff>
    </xdr:to>
    <xdr:pic>
      <xdr:nvPicPr>
        <xdr:cNvPr id="3274" name="Picture 10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01353"/>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3</xdr:row>
      <xdr:rowOff>0</xdr:rowOff>
    </xdr:from>
    <xdr:to>
      <xdr:col>9</xdr:col>
      <xdr:colOff>7620</xdr:colOff>
      <xdr:row>3</xdr:row>
      <xdr:rowOff>7620</xdr:rowOff>
    </xdr:to>
    <xdr:pic>
      <xdr:nvPicPr>
        <xdr:cNvPr id="3275" name="Picture 10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01353"/>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3</xdr:row>
      <xdr:rowOff>0</xdr:rowOff>
    </xdr:from>
    <xdr:to>
      <xdr:col>9</xdr:col>
      <xdr:colOff>7620</xdr:colOff>
      <xdr:row>3</xdr:row>
      <xdr:rowOff>7620</xdr:rowOff>
    </xdr:to>
    <xdr:pic>
      <xdr:nvPicPr>
        <xdr:cNvPr id="3276" name="Picture 10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01353"/>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3</xdr:row>
      <xdr:rowOff>0</xdr:rowOff>
    </xdr:from>
    <xdr:to>
      <xdr:col>9</xdr:col>
      <xdr:colOff>7620</xdr:colOff>
      <xdr:row>3</xdr:row>
      <xdr:rowOff>7620</xdr:rowOff>
    </xdr:to>
    <xdr:pic>
      <xdr:nvPicPr>
        <xdr:cNvPr id="3277" name="Picture 10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01353"/>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3</xdr:row>
      <xdr:rowOff>0</xdr:rowOff>
    </xdr:from>
    <xdr:to>
      <xdr:col>9</xdr:col>
      <xdr:colOff>7620</xdr:colOff>
      <xdr:row>3</xdr:row>
      <xdr:rowOff>7620</xdr:rowOff>
    </xdr:to>
    <xdr:pic>
      <xdr:nvPicPr>
        <xdr:cNvPr id="3278" name="Picture 10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01353"/>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3</xdr:row>
      <xdr:rowOff>0</xdr:rowOff>
    </xdr:from>
    <xdr:to>
      <xdr:col>9</xdr:col>
      <xdr:colOff>7620</xdr:colOff>
      <xdr:row>3</xdr:row>
      <xdr:rowOff>7620</xdr:rowOff>
    </xdr:to>
    <xdr:pic>
      <xdr:nvPicPr>
        <xdr:cNvPr id="3279" name="Picture 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01353"/>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3</xdr:row>
      <xdr:rowOff>0</xdr:rowOff>
    </xdr:from>
    <xdr:to>
      <xdr:col>9</xdr:col>
      <xdr:colOff>7620</xdr:colOff>
      <xdr:row>3</xdr:row>
      <xdr:rowOff>7620</xdr:rowOff>
    </xdr:to>
    <xdr:pic>
      <xdr:nvPicPr>
        <xdr:cNvPr id="3280" name="Picture 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01353"/>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3</xdr:row>
      <xdr:rowOff>0</xdr:rowOff>
    </xdr:from>
    <xdr:to>
      <xdr:col>9</xdr:col>
      <xdr:colOff>7620</xdr:colOff>
      <xdr:row>3</xdr:row>
      <xdr:rowOff>7620</xdr:rowOff>
    </xdr:to>
    <xdr:pic>
      <xdr:nvPicPr>
        <xdr:cNvPr id="3281" name="Picture 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01353"/>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3</xdr:row>
      <xdr:rowOff>0</xdr:rowOff>
    </xdr:from>
    <xdr:to>
      <xdr:col>9</xdr:col>
      <xdr:colOff>7620</xdr:colOff>
      <xdr:row>3</xdr:row>
      <xdr:rowOff>7620</xdr:rowOff>
    </xdr:to>
    <xdr:pic>
      <xdr:nvPicPr>
        <xdr:cNvPr id="3282" name="Picture 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01353"/>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3</xdr:row>
      <xdr:rowOff>0</xdr:rowOff>
    </xdr:from>
    <xdr:to>
      <xdr:col>9</xdr:col>
      <xdr:colOff>7620</xdr:colOff>
      <xdr:row>3</xdr:row>
      <xdr:rowOff>7620</xdr:rowOff>
    </xdr:to>
    <xdr:pic>
      <xdr:nvPicPr>
        <xdr:cNvPr id="3283" name="Picture 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01353"/>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3</xdr:row>
      <xdr:rowOff>0</xdr:rowOff>
    </xdr:from>
    <xdr:to>
      <xdr:col>9</xdr:col>
      <xdr:colOff>7620</xdr:colOff>
      <xdr:row>3</xdr:row>
      <xdr:rowOff>7620</xdr:rowOff>
    </xdr:to>
    <xdr:pic>
      <xdr:nvPicPr>
        <xdr:cNvPr id="3284" name="Picture 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01353"/>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3</xdr:row>
      <xdr:rowOff>0</xdr:rowOff>
    </xdr:from>
    <xdr:to>
      <xdr:col>9</xdr:col>
      <xdr:colOff>7620</xdr:colOff>
      <xdr:row>3</xdr:row>
      <xdr:rowOff>7620</xdr:rowOff>
    </xdr:to>
    <xdr:pic>
      <xdr:nvPicPr>
        <xdr:cNvPr id="3285" name="Picture 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01353"/>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3</xdr:row>
      <xdr:rowOff>0</xdr:rowOff>
    </xdr:from>
    <xdr:to>
      <xdr:col>9</xdr:col>
      <xdr:colOff>7620</xdr:colOff>
      <xdr:row>3</xdr:row>
      <xdr:rowOff>7620</xdr:rowOff>
    </xdr:to>
    <xdr:pic>
      <xdr:nvPicPr>
        <xdr:cNvPr id="3286" name="Picture 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01353"/>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3</xdr:row>
      <xdr:rowOff>0</xdr:rowOff>
    </xdr:from>
    <xdr:to>
      <xdr:col>9</xdr:col>
      <xdr:colOff>7620</xdr:colOff>
      <xdr:row>3</xdr:row>
      <xdr:rowOff>7620</xdr:rowOff>
    </xdr:to>
    <xdr:pic>
      <xdr:nvPicPr>
        <xdr:cNvPr id="3287" name="Picture 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01353"/>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3</xdr:row>
      <xdr:rowOff>0</xdr:rowOff>
    </xdr:from>
    <xdr:to>
      <xdr:col>9</xdr:col>
      <xdr:colOff>7620</xdr:colOff>
      <xdr:row>3</xdr:row>
      <xdr:rowOff>7620</xdr:rowOff>
    </xdr:to>
    <xdr:pic>
      <xdr:nvPicPr>
        <xdr:cNvPr id="3288" name="Picture 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01353"/>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3</xdr:row>
      <xdr:rowOff>0</xdr:rowOff>
    </xdr:from>
    <xdr:to>
      <xdr:col>9</xdr:col>
      <xdr:colOff>7620</xdr:colOff>
      <xdr:row>3</xdr:row>
      <xdr:rowOff>7620</xdr:rowOff>
    </xdr:to>
    <xdr:pic>
      <xdr:nvPicPr>
        <xdr:cNvPr id="3289" name="Picture 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01353"/>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3</xdr:row>
      <xdr:rowOff>0</xdr:rowOff>
    </xdr:from>
    <xdr:to>
      <xdr:col>9</xdr:col>
      <xdr:colOff>7620</xdr:colOff>
      <xdr:row>3</xdr:row>
      <xdr:rowOff>7620</xdr:rowOff>
    </xdr:to>
    <xdr:pic>
      <xdr:nvPicPr>
        <xdr:cNvPr id="3290" name="Picture 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01353"/>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3</xdr:row>
      <xdr:rowOff>0</xdr:rowOff>
    </xdr:from>
    <xdr:to>
      <xdr:col>9</xdr:col>
      <xdr:colOff>7620</xdr:colOff>
      <xdr:row>3</xdr:row>
      <xdr:rowOff>7620</xdr:rowOff>
    </xdr:to>
    <xdr:pic>
      <xdr:nvPicPr>
        <xdr:cNvPr id="3291" name="Picture 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01353"/>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3</xdr:row>
      <xdr:rowOff>0</xdr:rowOff>
    </xdr:from>
    <xdr:to>
      <xdr:col>9</xdr:col>
      <xdr:colOff>7620</xdr:colOff>
      <xdr:row>3</xdr:row>
      <xdr:rowOff>7620</xdr:rowOff>
    </xdr:to>
    <xdr:pic>
      <xdr:nvPicPr>
        <xdr:cNvPr id="3292" name="Picture 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01353"/>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3</xdr:row>
      <xdr:rowOff>0</xdr:rowOff>
    </xdr:from>
    <xdr:to>
      <xdr:col>9</xdr:col>
      <xdr:colOff>7620</xdr:colOff>
      <xdr:row>3</xdr:row>
      <xdr:rowOff>7620</xdr:rowOff>
    </xdr:to>
    <xdr:pic>
      <xdr:nvPicPr>
        <xdr:cNvPr id="3293" name="Picture 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01353"/>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3</xdr:row>
      <xdr:rowOff>0</xdr:rowOff>
    </xdr:from>
    <xdr:to>
      <xdr:col>9</xdr:col>
      <xdr:colOff>7620</xdr:colOff>
      <xdr:row>3</xdr:row>
      <xdr:rowOff>7620</xdr:rowOff>
    </xdr:to>
    <xdr:pic>
      <xdr:nvPicPr>
        <xdr:cNvPr id="3294" name="Picture 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01353"/>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3</xdr:row>
      <xdr:rowOff>0</xdr:rowOff>
    </xdr:from>
    <xdr:to>
      <xdr:col>9</xdr:col>
      <xdr:colOff>7620</xdr:colOff>
      <xdr:row>3</xdr:row>
      <xdr:rowOff>7620</xdr:rowOff>
    </xdr:to>
    <xdr:pic>
      <xdr:nvPicPr>
        <xdr:cNvPr id="3295" name="Picture 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01353"/>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3</xdr:row>
      <xdr:rowOff>0</xdr:rowOff>
    </xdr:from>
    <xdr:to>
      <xdr:col>9</xdr:col>
      <xdr:colOff>7620</xdr:colOff>
      <xdr:row>3</xdr:row>
      <xdr:rowOff>7620</xdr:rowOff>
    </xdr:to>
    <xdr:pic>
      <xdr:nvPicPr>
        <xdr:cNvPr id="3296" name="Picture 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01353"/>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3</xdr:row>
      <xdr:rowOff>0</xdr:rowOff>
    </xdr:from>
    <xdr:to>
      <xdr:col>9</xdr:col>
      <xdr:colOff>7620</xdr:colOff>
      <xdr:row>3</xdr:row>
      <xdr:rowOff>7620</xdr:rowOff>
    </xdr:to>
    <xdr:pic>
      <xdr:nvPicPr>
        <xdr:cNvPr id="3297" name="Picture 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01353"/>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3</xdr:row>
      <xdr:rowOff>0</xdr:rowOff>
    </xdr:from>
    <xdr:to>
      <xdr:col>9</xdr:col>
      <xdr:colOff>7620</xdr:colOff>
      <xdr:row>3</xdr:row>
      <xdr:rowOff>7620</xdr:rowOff>
    </xdr:to>
    <xdr:pic>
      <xdr:nvPicPr>
        <xdr:cNvPr id="3298" name="Picture 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01353"/>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3</xdr:row>
      <xdr:rowOff>0</xdr:rowOff>
    </xdr:from>
    <xdr:to>
      <xdr:col>9</xdr:col>
      <xdr:colOff>7620</xdr:colOff>
      <xdr:row>3</xdr:row>
      <xdr:rowOff>7620</xdr:rowOff>
    </xdr:to>
    <xdr:pic>
      <xdr:nvPicPr>
        <xdr:cNvPr id="3299" name="Picture 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01353"/>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3</xdr:row>
      <xdr:rowOff>0</xdr:rowOff>
    </xdr:from>
    <xdr:to>
      <xdr:col>9</xdr:col>
      <xdr:colOff>7620</xdr:colOff>
      <xdr:row>3</xdr:row>
      <xdr:rowOff>7620</xdr:rowOff>
    </xdr:to>
    <xdr:pic>
      <xdr:nvPicPr>
        <xdr:cNvPr id="3300" name="Picture 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01353"/>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3</xdr:row>
      <xdr:rowOff>0</xdr:rowOff>
    </xdr:from>
    <xdr:to>
      <xdr:col>9</xdr:col>
      <xdr:colOff>7620</xdr:colOff>
      <xdr:row>3</xdr:row>
      <xdr:rowOff>7620</xdr:rowOff>
    </xdr:to>
    <xdr:pic>
      <xdr:nvPicPr>
        <xdr:cNvPr id="3301" name="Picture 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01353"/>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3</xdr:row>
      <xdr:rowOff>0</xdr:rowOff>
    </xdr:from>
    <xdr:to>
      <xdr:col>9</xdr:col>
      <xdr:colOff>7620</xdr:colOff>
      <xdr:row>3</xdr:row>
      <xdr:rowOff>7620</xdr:rowOff>
    </xdr:to>
    <xdr:pic>
      <xdr:nvPicPr>
        <xdr:cNvPr id="3302" name="Picture 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01353"/>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3</xdr:row>
      <xdr:rowOff>0</xdr:rowOff>
    </xdr:from>
    <xdr:to>
      <xdr:col>9</xdr:col>
      <xdr:colOff>7620</xdr:colOff>
      <xdr:row>3</xdr:row>
      <xdr:rowOff>7620</xdr:rowOff>
    </xdr:to>
    <xdr:pic>
      <xdr:nvPicPr>
        <xdr:cNvPr id="3303" name="Picture 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01353"/>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3</xdr:row>
      <xdr:rowOff>0</xdr:rowOff>
    </xdr:from>
    <xdr:to>
      <xdr:col>9</xdr:col>
      <xdr:colOff>7620</xdr:colOff>
      <xdr:row>3</xdr:row>
      <xdr:rowOff>7620</xdr:rowOff>
    </xdr:to>
    <xdr:pic>
      <xdr:nvPicPr>
        <xdr:cNvPr id="3304" name="Picture 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01353"/>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3</xdr:row>
      <xdr:rowOff>0</xdr:rowOff>
    </xdr:from>
    <xdr:to>
      <xdr:col>9</xdr:col>
      <xdr:colOff>7620</xdr:colOff>
      <xdr:row>3</xdr:row>
      <xdr:rowOff>7620</xdr:rowOff>
    </xdr:to>
    <xdr:pic>
      <xdr:nvPicPr>
        <xdr:cNvPr id="3305" name="Picture 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01353"/>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3</xdr:row>
      <xdr:rowOff>0</xdr:rowOff>
    </xdr:from>
    <xdr:to>
      <xdr:col>9</xdr:col>
      <xdr:colOff>7620</xdr:colOff>
      <xdr:row>3</xdr:row>
      <xdr:rowOff>7620</xdr:rowOff>
    </xdr:to>
    <xdr:pic>
      <xdr:nvPicPr>
        <xdr:cNvPr id="3306" name="Picture 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01353"/>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3</xdr:row>
      <xdr:rowOff>0</xdr:rowOff>
    </xdr:from>
    <xdr:to>
      <xdr:col>9</xdr:col>
      <xdr:colOff>7620</xdr:colOff>
      <xdr:row>3</xdr:row>
      <xdr:rowOff>7620</xdr:rowOff>
    </xdr:to>
    <xdr:pic>
      <xdr:nvPicPr>
        <xdr:cNvPr id="3307" name="Picture 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01353"/>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3</xdr:row>
      <xdr:rowOff>0</xdr:rowOff>
    </xdr:from>
    <xdr:to>
      <xdr:col>9</xdr:col>
      <xdr:colOff>7620</xdr:colOff>
      <xdr:row>3</xdr:row>
      <xdr:rowOff>7620</xdr:rowOff>
    </xdr:to>
    <xdr:pic>
      <xdr:nvPicPr>
        <xdr:cNvPr id="3308" name="Picture 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01353"/>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3</xdr:row>
      <xdr:rowOff>0</xdr:rowOff>
    </xdr:from>
    <xdr:to>
      <xdr:col>9</xdr:col>
      <xdr:colOff>7620</xdr:colOff>
      <xdr:row>3</xdr:row>
      <xdr:rowOff>7620</xdr:rowOff>
    </xdr:to>
    <xdr:pic>
      <xdr:nvPicPr>
        <xdr:cNvPr id="3309" name="Picture 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01353"/>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3</xdr:row>
      <xdr:rowOff>0</xdr:rowOff>
    </xdr:from>
    <xdr:to>
      <xdr:col>9</xdr:col>
      <xdr:colOff>7620</xdr:colOff>
      <xdr:row>3</xdr:row>
      <xdr:rowOff>7620</xdr:rowOff>
    </xdr:to>
    <xdr:pic>
      <xdr:nvPicPr>
        <xdr:cNvPr id="3310" name="Picture 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01353"/>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3</xdr:row>
      <xdr:rowOff>0</xdr:rowOff>
    </xdr:from>
    <xdr:to>
      <xdr:col>9</xdr:col>
      <xdr:colOff>7620</xdr:colOff>
      <xdr:row>3</xdr:row>
      <xdr:rowOff>7620</xdr:rowOff>
    </xdr:to>
    <xdr:pic>
      <xdr:nvPicPr>
        <xdr:cNvPr id="3311" name="Picture 14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01353"/>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3</xdr:row>
      <xdr:rowOff>0</xdr:rowOff>
    </xdr:from>
    <xdr:to>
      <xdr:col>9</xdr:col>
      <xdr:colOff>7620</xdr:colOff>
      <xdr:row>3</xdr:row>
      <xdr:rowOff>7620</xdr:rowOff>
    </xdr:to>
    <xdr:pic>
      <xdr:nvPicPr>
        <xdr:cNvPr id="3312" name="Picture 14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01353"/>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3</xdr:row>
      <xdr:rowOff>0</xdr:rowOff>
    </xdr:from>
    <xdr:to>
      <xdr:col>9</xdr:col>
      <xdr:colOff>7620</xdr:colOff>
      <xdr:row>3</xdr:row>
      <xdr:rowOff>7620</xdr:rowOff>
    </xdr:to>
    <xdr:pic>
      <xdr:nvPicPr>
        <xdr:cNvPr id="3313" name="Picture 14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01353"/>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3</xdr:row>
      <xdr:rowOff>0</xdr:rowOff>
    </xdr:from>
    <xdr:to>
      <xdr:col>9</xdr:col>
      <xdr:colOff>7620</xdr:colOff>
      <xdr:row>3</xdr:row>
      <xdr:rowOff>7620</xdr:rowOff>
    </xdr:to>
    <xdr:pic>
      <xdr:nvPicPr>
        <xdr:cNvPr id="3314" name="Picture 14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01353"/>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3</xdr:row>
      <xdr:rowOff>0</xdr:rowOff>
    </xdr:from>
    <xdr:to>
      <xdr:col>9</xdr:col>
      <xdr:colOff>7620</xdr:colOff>
      <xdr:row>3</xdr:row>
      <xdr:rowOff>7620</xdr:rowOff>
    </xdr:to>
    <xdr:pic>
      <xdr:nvPicPr>
        <xdr:cNvPr id="3315" name="Picture 14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01353"/>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3</xdr:row>
      <xdr:rowOff>0</xdr:rowOff>
    </xdr:from>
    <xdr:to>
      <xdr:col>9</xdr:col>
      <xdr:colOff>7620</xdr:colOff>
      <xdr:row>3</xdr:row>
      <xdr:rowOff>7620</xdr:rowOff>
    </xdr:to>
    <xdr:pic>
      <xdr:nvPicPr>
        <xdr:cNvPr id="3316" name="Picture 14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01353"/>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3</xdr:row>
      <xdr:rowOff>0</xdr:rowOff>
    </xdr:from>
    <xdr:to>
      <xdr:col>9</xdr:col>
      <xdr:colOff>7620</xdr:colOff>
      <xdr:row>3</xdr:row>
      <xdr:rowOff>7620</xdr:rowOff>
    </xdr:to>
    <xdr:pic>
      <xdr:nvPicPr>
        <xdr:cNvPr id="3317" name="Picture 14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01353"/>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3</xdr:row>
      <xdr:rowOff>0</xdr:rowOff>
    </xdr:from>
    <xdr:to>
      <xdr:col>9</xdr:col>
      <xdr:colOff>7620</xdr:colOff>
      <xdr:row>3</xdr:row>
      <xdr:rowOff>7620</xdr:rowOff>
    </xdr:to>
    <xdr:pic>
      <xdr:nvPicPr>
        <xdr:cNvPr id="3318" name="Picture 14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01353"/>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3</xdr:row>
      <xdr:rowOff>0</xdr:rowOff>
    </xdr:from>
    <xdr:to>
      <xdr:col>9</xdr:col>
      <xdr:colOff>7620</xdr:colOff>
      <xdr:row>3</xdr:row>
      <xdr:rowOff>7620</xdr:rowOff>
    </xdr:to>
    <xdr:pic>
      <xdr:nvPicPr>
        <xdr:cNvPr id="3319" name="Picture 15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01353"/>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3</xdr:row>
      <xdr:rowOff>0</xdr:rowOff>
    </xdr:from>
    <xdr:to>
      <xdr:col>9</xdr:col>
      <xdr:colOff>7620</xdr:colOff>
      <xdr:row>3</xdr:row>
      <xdr:rowOff>7620</xdr:rowOff>
    </xdr:to>
    <xdr:pic>
      <xdr:nvPicPr>
        <xdr:cNvPr id="3320" name="Picture 15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01353"/>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3</xdr:row>
      <xdr:rowOff>0</xdr:rowOff>
    </xdr:from>
    <xdr:to>
      <xdr:col>9</xdr:col>
      <xdr:colOff>7620</xdr:colOff>
      <xdr:row>3</xdr:row>
      <xdr:rowOff>7620</xdr:rowOff>
    </xdr:to>
    <xdr:pic>
      <xdr:nvPicPr>
        <xdr:cNvPr id="3321" name="Picture 15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01353"/>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3</xdr:row>
      <xdr:rowOff>0</xdr:rowOff>
    </xdr:from>
    <xdr:to>
      <xdr:col>9</xdr:col>
      <xdr:colOff>7620</xdr:colOff>
      <xdr:row>3</xdr:row>
      <xdr:rowOff>7620</xdr:rowOff>
    </xdr:to>
    <xdr:pic>
      <xdr:nvPicPr>
        <xdr:cNvPr id="3322" name="Picture 15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01353"/>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3</xdr:row>
      <xdr:rowOff>0</xdr:rowOff>
    </xdr:from>
    <xdr:to>
      <xdr:col>9</xdr:col>
      <xdr:colOff>7620</xdr:colOff>
      <xdr:row>3</xdr:row>
      <xdr:rowOff>7620</xdr:rowOff>
    </xdr:to>
    <xdr:pic>
      <xdr:nvPicPr>
        <xdr:cNvPr id="3323" name="Picture 15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01353"/>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3</xdr:row>
      <xdr:rowOff>0</xdr:rowOff>
    </xdr:from>
    <xdr:to>
      <xdr:col>9</xdr:col>
      <xdr:colOff>7620</xdr:colOff>
      <xdr:row>3</xdr:row>
      <xdr:rowOff>7620</xdr:rowOff>
    </xdr:to>
    <xdr:pic>
      <xdr:nvPicPr>
        <xdr:cNvPr id="3324" name="Picture 15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01353"/>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3</xdr:row>
      <xdr:rowOff>0</xdr:rowOff>
    </xdr:from>
    <xdr:to>
      <xdr:col>9</xdr:col>
      <xdr:colOff>7620</xdr:colOff>
      <xdr:row>3</xdr:row>
      <xdr:rowOff>7620</xdr:rowOff>
    </xdr:to>
    <xdr:pic>
      <xdr:nvPicPr>
        <xdr:cNvPr id="3325" name="Picture 15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01353"/>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3</xdr:row>
      <xdr:rowOff>0</xdr:rowOff>
    </xdr:from>
    <xdr:to>
      <xdr:col>9</xdr:col>
      <xdr:colOff>7620</xdr:colOff>
      <xdr:row>3</xdr:row>
      <xdr:rowOff>7620</xdr:rowOff>
    </xdr:to>
    <xdr:pic>
      <xdr:nvPicPr>
        <xdr:cNvPr id="3326" name="Picture 15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01353"/>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3</xdr:row>
      <xdr:rowOff>0</xdr:rowOff>
    </xdr:from>
    <xdr:to>
      <xdr:col>9</xdr:col>
      <xdr:colOff>7620</xdr:colOff>
      <xdr:row>3</xdr:row>
      <xdr:rowOff>7620</xdr:rowOff>
    </xdr:to>
    <xdr:pic>
      <xdr:nvPicPr>
        <xdr:cNvPr id="3327" name="Picture 15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01353"/>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3</xdr:row>
      <xdr:rowOff>0</xdr:rowOff>
    </xdr:from>
    <xdr:to>
      <xdr:col>9</xdr:col>
      <xdr:colOff>7620</xdr:colOff>
      <xdr:row>3</xdr:row>
      <xdr:rowOff>7620</xdr:rowOff>
    </xdr:to>
    <xdr:pic>
      <xdr:nvPicPr>
        <xdr:cNvPr id="3328" name="Picture 15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01353"/>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3</xdr:row>
      <xdr:rowOff>0</xdr:rowOff>
    </xdr:from>
    <xdr:to>
      <xdr:col>9</xdr:col>
      <xdr:colOff>7620</xdr:colOff>
      <xdr:row>3</xdr:row>
      <xdr:rowOff>7620</xdr:rowOff>
    </xdr:to>
    <xdr:pic>
      <xdr:nvPicPr>
        <xdr:cNvPr id="3329" name="Picture 16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01353"/>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3</xdr:row>
      <xdr:rowOff>0</xdr:rowOff>
    </xdr:from>
    <xdr:to>
      <xdr:col>9</xdr:col>
      <xdr:colOff>7620</xdr:colOff>
      <xdr:row>3</xdr:row>
      <xdr:rowOff>7620</xdr:rowOff>
    </xdr:to>
    <xdr:pic>
      <xdr:nvPicPr>
        <xdr:cNvPr id="3330" name="Picture 16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01353"/>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4</xdr:row>
      <xdr:rowOff>0</xdr:rowOff>
    </xdr:from>
    <xdr:to>
      <xdr:col>9</xdr:col>
      <xdr:colOff>9525</xdr:colOff>
      <xdr:row>4</xdr:row>
      <xdr:rowOff>9525</xdr:rowOff>
    </xdr:to>
    <xdr:pic>
      <xdr:nvPicPr>
        <xdr:cNvPr id="3331" name="Picture 98" descr="s"/>
        <xdr:cNvPicPr>
          <a:picLocks noChangeAspect="1" noChangeArrowheads="1"/>
        </xdr:cNvPicPr>
      </xdr:nvPicPr>
      <xdr:blipFill>
        <a:blip xmlns:r="http://schemas.openxmlformats.org/officeDocument/2006/relationships" r:embed="rId1"/>
        <a:srcRect/>
        <a:stretch>
          <a:fillRect/>
        </a:stretch>
      </xdr:blipFill>
      <xdr:spPr bwMode="auto">
        <a:xfrm>
          <a:off x="0" y="3888441"/>
          <a:ext cx="9525" cy="9525"/>
        </a:xfrm>
        <a:prstGeom prst="rect">
          <a:avLst/>
        </a:prstGeom>
        <a:noFill/>
        <a:ln w="9525">
          <a:noFill/>
          <a:miter lim="800000"/>
          <a:headEnd/>
          <a:tailEnd/>
        </a:ln>
      </xdr:spPr>
    </xdr:pic>
    <xdr:clientData/>
  </xdr:twoCellAnchor>
  <xdr:twoCellAnchor editAs="oneCell">
    <xdr:from>
      <xdr:col>9</xdr:col>
      <xdr:colOff>0</xdr:colOff>
      <xdr:row>4</xdr:row>
      <xdr:rowOff>0</xdr:rowOff>
    </xdr:from>
    <xdr:to>
      <xdr:col>9</xdr:col>
      <xdr:colOff>9525</xdr:colOff>
      <xdr:row>4</xdr:row>
      <xdr:rowOff>9525</xdr:rowOff>
    </xdr:to>
    <xdr:pic>
      <xdr:nvPicPr>
        <xdr:cNvPr id="3332" name="Picture 99" descr="s"/>
        <xdr:cNvPicPr>
          <a:picLocks noChangeAspect="1" noChangeArrowheads="1"/>
        </xdr:cNvPicPr>
      </xdr:nvPicPr>
      <xdr:blipFill>
        <a:blip xmlns:r="http://schemas.openxmlformats.org/officeDocument/2006/relationships" r:embed="rId1"/>
        <a:srcRect/>
        <a:stretch>
          <a:fillRect/>
        </a:stretch>
      </xdr:blipFill>
      <xdr:spPr bwMode="auto">
        <a:xfrm>
          <a:off x="0" y="3888441"/>
          <a:ext cx="9525" cy="9525"/>
        </a:xfrm>
        <a:prstGeom prst="rect">
          <a:avLst/>
        </a:prstGeom>
        <a:noFill/>
        <a:ln w="9525">
          <a:noFill/>
          <a:miter lim="800000"/>
          <a:headEnd/>
          <a:tailEnd/>
        </a:ln>
      </xdr:spPr>
    </xdr:pic>
    <xdr:clientData/>
  </xdr:twoCellAnchor>
  <xdr:twoCellAnchor editAs="oneCell">
    <xdr:from>
      <xdr:col>9</xdr:col>
      <xdr:colOff>0</xdr:colOff>
      <xdr:row>4</xdr:row>
      <xdr:rowOff>0</xdr:rowOff>
    </xdr:from>
    <xdr:to>
      <xdr:col>9</xdr:col>
      <xdr:colOff>9525</xdr:colOff>
      <xdr:row>4</xdr:row>
      <xdr:rowOff>9525</xdr:rowOff>
    </xdr:to>
    <xdr:pic>
      <xdr:nvPicPr>
        <xdr:cNvPr id="3333" name="Picture 100" descr="s"/>
        <xdr:cNvPicPr>
          <a:picLocks noChangeAspect="1" noChangeArrowheads="1"/>
        </xdr:cNvPicPr>
      </xdr:nvPicPr>
      <xdr:blipFill>
        <a:blip xmlns:r="http://schemas.openxmlformats.org/officeDocument/2006/relationships" r:embed="rId1"/>
        <a:srcRect/>
        <a:stretch>
          <a:fillRect/>
        </a:stretch>
      </xdr:blipFill>
      <xdr:spPr bwMode="auto">
        <a:xfrm>
          <a:off x="0" y="3888441"/>
          <a:ext cx="9525" cy="9525"/>
        </a:xfrm>
        <a:prstGeom prst="rect">
          <a:avLst/>
        </a:prstGeom>
        <a:noFill/>
        <a:ln w="9525">
          <a:noFill/>
          <a:miter lim="800000"/>
          <a:headEnd/>
          <a:tailEnd/>
        </a:ln>
      </xdr:spPr>
    </xdr:pic>
    <xdr:clientData/>
  </xdr:twoCellAnchor>
  <xdr:twoCellAnchor editAs="oneCell">
    <xdr:from>
      <xdr:col>9</xdr:col>
      <xdr:colOff>0</xdr:colOff>
      <xdr:row>4</xdr:row>
      <xdr:rowOff>0</xdr:rowOff>
    </xdr:from>
    <xdr:to>
      <xdr:col>9</xdr:col>
      <xdr:colOff>9525</xdr:colOff>
      <xdr:row>4</xdr:row>
      <xdr:rowOff>9525</xdr:rowOff>
    </xdr:to>
    <xdr:pic>
      <xdr:nvPicPr>
        <xdr:cNvPr id="3334" name="Picture 101" descr="s"/>
        <xdr:cNvPicPr>
          <a:picLocks noChangeAspect="1" noChangeArrowheads="1"/>
        </xdr:cNvPicPr>
      </xdr:nvPicPr>
      <xdr:blipFill>
        <a:blip xmlns:r="http://schemas.openxmlformats.org/officeDocument/2006/relationships" r:embed="rId1"/>
        <a:srcRect/>
        <a:stretch>
          <a:fillRect/>
        </a:stretch>
      </xdr:blipFill>
      <xdr:spPr bwMode="auto">
        <a:xfrm>
          <a:off x="0" y="3888441"/>
          <a:ext cx="9525" cy="9525"/>
        </a:xfrm>
        <a:prstGeom prst="rect">
          <a:avLst/>
        </a:prstGeom>
        <a:noFill/>
        <a:ln w="9525">
          <a:noFill/>
          <a:miter lim="800000"/>
          <a:headEnd/>
          <a:tailEnd/>
        </a:ln>
      </xdr:spPr>
    </xdr:pic>
    <xdr:clientData/>
  </xdr:twoCellAnchor>
  <xdr:twoCellAnchor editAs="oneCell">
    <xdr:from>
      <xdr:col>9</xdr:col>
      <xdr:colOff>0</xdr:colOff>
      <xdr:row>4</xdr:row>
      <xdr:rowOff>0</xdr:rowOff>
    </xdr:from>
    <xdr:to>
      <xdr:col>9</xdr:col>
      <xdr:colOff>9525</xdr:colOff>
      <xdr:row>4</xdr:row>
      <xdr:rowOff>9525</xdr:rowOff>
    </xdr:to>
    <xdr:pic>
      <xdr:nvPicPr>
        <xdr:cNvPr id="3335" name="Picture 102" descr="s"/>
        <xdr:cNvPicPr>
          <a:picLocks noChangeAspect="1" noChangeArrowheads="1"/>
        </xdr:cNvPicPr>
      </xdr:nvPicPr>
      <xdr:blipFill>
        <a:blip xmlns:r="http://schemas.openxmlformats.org/officeDocument/2006/relationships" r:embed="rId1"/>
        <a:srcRect/>
        <a:stretch>
          <a:fillRect/>
        </a:stretch>
      </xdr:blipFill>
      <xdr:spPr bwMode="auto">
        <a:xfrm>
          <a:off x="0" y="3888441"/>
          <a:ext cx="9525" cy="9525"/>
        </a:xfrm>
        <a:prstGeom prst="rect">
          <a:avLst/>
        </a:prstGeom>
        <a:noFill/>
        <a:ln w="9525">
          <a:noFill/>
          <a:miter lim="800000"/>
          <a:headEnd/>
          <a:tailEnd/>
        </a:ln>
      </xdr:spPr>
    </xdr:pic>
    <xdr:clientData/>
  </xdr:twoCellAnchor>
  <xdr:twoCellAnchor editAs="oneCell">
    <xdr:from>
      <xdr:col>9</xdr:col>
      <xdr:colOff>0</xdr:colOff>
      <xdr:row>4</xdr:row>
      <xdr:rowOff>0</xdr:rowOff>
    </xdr:from>
    <xdr:to>
      <xdr:col>9</xdr:col>
      <xdr:colOff>9525</xdr:colOff>
      <xdr:row>4</xdr:row>
      <xdr:rowOff>9525</xdr:rowOff>
    </xdr:to>
    <xdr:pic>
      <xdr:nvPicPr>
        <xdr:cNvPr id="3336" name="Picture 103" descr="s"/>
        <xdr:cNvPicPr>
          <a:picLocks noChangeAspect="1" noChangeArrowheads="1"/>
        </xdr:cNvPicPr>
      </xdr:nvPicPr>
      <xdr:blipFill>
        <a:blip xmlns:r="http://schemas.openxmlformats.org/officeDocument/2006/relationships" r:embed="rId1"/>
        <a:srcRect/>
        <a:stretch>
          <a:fillRect/>
        </a:stretch>
      </xdr:blipFill>
      <xdr:spPr bwMode="auto">
        <a:xfrm>
          <a:off x="0" y="3888441"/>
          <a:ext cx="9525" cy="9525"/>
        </a:xfrm>
        <a:prstGeom prst="rect">
          <a:avLst/>
        </a:prstGeom>
        <a:noFill/>
        <a:ln w="9525">
          <a:noFill/>
          <a:miter lim="800000"/>
          <a:headEnd/>
          <a:tailEnd/>
        </a:ln>
      </xdr:spPr>
    </xdr:pic>
    <xdr:clientData/>
  </xdr:twoCellAnchor>
  <xdr:twoCellAnchor editAs="oneCell">
    <xdr:from>
      <xdr:col>9</xdr:col>
      <xdr:colOff>0</xdr:colOff>
      <xdr:row>4</xdr:row>
      <xdr:rowOff>0</xdr:rowOff>
    </xdr:from>
    <xdr:to>
      <xdr:col>9</xdr:col>
      <xdr:colOff>9525</xdr:colOff>
      <xdr:row>4</xdr:row>
      <xdr:rowOff>9525</xdr:rowOff>
    </xdr:to>
    <xdr:pic>
      <xdr:nvPicPr>
        <xdr:cNvPr id="3337" name="Picture 104" descr="s"/>
        <xdr:cNvPicPr>
          <a:picLocks noChangeAspect="1" noChangeArrowheads="1"/>
        </xdr:cNvPicPr>
      </xdr:nvPicPr>
      <xdr:blipFill>
        <a:blip xmlns:r="http://schemas.openxmlformats.org/officeDocument/2006/relationships" r:embed="rId1"/>
        <a:srcRect/>
        <a:stretch>
          <a:fillRect/>
        </a:stretch>
      </xdr:blipFill>
      <xdr:spPr bwMode="auto">
        <a:xfrm>
          <a:off x="0" y="3888441"/>
          <a:ext cx="9525" cy="9525"/>
        </a:xfrm>
        <a:prstGeom prst="rect">
          <a:avLst/>
        </a:prstGeom>
        <a:noFill/>
        <a:ln w="9525">
          <a:noFill/>
          <a:miter lim="800000"/>
          <a:headEnd/>
          <a:tailEnd/>
        </a:ln>
      </xdr:spPr>
    </xdr:pic>
    <xdr:clientData/>
  </xdr:twoCellAnchor>
  <xdr:twoCellAnchor editAs="oneCell">
    <xdr:from>
      <xdr:col>9</xdr:col>
      <xdr:colOff>0</xdr:colOff>
      <xdr:row>4</xdr:row>
      <xdr:rowOff>0</xdr:rowOff>
    </xdr:from>
    <xdr:to>
      <xdr:col>9</xdr:col>
      <xdr:colOff>9525</xdr:colOff>
      <xdr:row>4</xdr:row>
      <xdr:rowOff>9525</xdr:rowOff>
    </xdr:to>
    <xdr:pic>
      <xdr:nvPicPr>
        <xdr:cNvPr id="3338" name="Picture 105" descr="s"/>
        <xdr:cNvPicPr>
          <a:picLocks noChangeAspect="1" noChangeArrowheads="1"/>
        </xdr:cNvPicPr>
      </xdr:nvPicPr>
      <xdr:blipFill>
        <a:blip xmlns:r="http://schemas.openxmlformats.org/officeDocument/2006/relationships" r:embed="rId1"/>
        <a:srcRect/>
        <a:stretch>
          <a:fillRect/>
        </a:stretch>
      </xdr:blipFill>
      <xdr:spPr bwMode="auto">
        <a:xfrm>
          <a:off x="0" y="3888441"/>
          <a:ext cx="9525" cy="9525"/>
        </a:xfrm>
        <a:prstGeom prst="rect">
          <a:avLst/>
        </a:prstGeom>
        <a:noFill/>
        <a:ln w="9525">
          <a:noFill/>
          <a:miter lim="800000"/>
          <a:headEnd/>
          <a:tailEnd/>
        </a:ln>
      </xdr:spPr>
    </xdr:pic>
    <xdr:clientData/>
  </xdr:twoCellAnchor>
  <xdr:twoCellAnchor editAs="oneCell">
    <xdr:from>
      <xdr:col>9</xdr:col>
      <xdr:colOff>0</xdr:colOff>
      <xdr:row>4</xdr:row>
      <xdr:rowOff>0</xdr:rowOff>
    </xdr:from>
    <xdr:to>
      <xdr:col>9</xdr:col>
      <xdr:colOff>9525</xdr:colOff>
      <xdr:row>4</xdr:row>
      <xdr:rowOff>9525</xdr:rowOff>
    </xdr:to>
    <xdr:pic>
      <xdr:nvPicPr>
        <xdr:cNvPr id="3339" name="Picture 106" descr="s"/>
        <xdr:cNvPicPr>
          <a:picLocks noChangeAspect="1" noChangeArrowheads="1"/>
        </xdr:cNvPicPr>
      </xdr:nvPicPr>
      <xdr:blipFill>
        <a:blip xmlns:r="http://schemas.openxmlformats.org/officeDocument/2006/relationships" r:embed="rId1"/>
        <a:srcRect/>
        <a:stretch>
          <a:fillRect/>
        </a:stretch>
      </xdr:blipFill>
      <xdr:spPr bwMode="auto">
        <a:xfrm>
          <a:off x="0" y="3888441"/>
          <a:ext cx="9525" cy="9525"/>
        </a:xfrm>
        <a:prstGeom prst="rect">
          <a:avLst/>
        </a:prstGeom>
        <a:noFill/>
        <a:ln w="9525">
          <a:noFill/>
          <a:miter lim="800000"/>
          <a:headEnd/>
          <a:tailEnd/>
        </a:ln>
      </xdr:spPr>
    </xdr:pic>
    <xdr:clientData/>
  </xdr:twoCellAnchor>
  <xdr:twoCellAnchor editAs="oneCell">
    <xdr:from>
      <xdr:col>9</xdr:col>
      <xdr:colOff>0</xdr:colOff>
      <xdr:row>4</xdr:row>
      <xdr:rowOff>0</xdr:rowOff>
    </xdr:from>
    <xdr:to>
      <xdr:col>9</xdr:col>
      <xdr:colOff>9525</xdr:colOff>
      <xdr:row>4</xdr:row>
      <xdr:rowOff>9525</xdr:rowOff>
    </xdr:to>
    <xdr:pic>
      <xdr:nvPicPr>
        <xdr:cNvPr id="3340" name="Picture 107" descr="s"/>
        <xdr:cNvPicPr>
          <a:picLocks noChangeAspect="1" noChangeArrowheads="1"/>
        </xdr:cNvPicPr>
      </xdr:nvPicPr>
      <xdr:blipFill>
        <a:blip xmlns:r="http://schemas.openxmlformats.org/officeDocument/2006/relationships" r:embed="rId1"/>
        <a:srcRect/>
        <a:stretch>
          <a:fillRect/>
        </a:stretch>
      </xdr:blipFill>
      <xdr:spPr bwMode="auto">
        <a:xfrm>
          <a:off x="0" y="3888441"/>
          <a:ext cx="9525" cy="9525"/>
        </a:xfrm>
        <a:prstGeom prst="rect">
          <a:avLst/>
        </a:prstGeom>
        <a:noFill/>
        <a:ln w="9525">
          <a:noFill/>
          <a:miter lim="800000"/>
          <a:headEnd/>
          <a:tailEnd/>
        </a:ln>
      </xdr:spPr>
    </xdr:pic>
    <xdr:clientData/>
  </xdr:twoCellAnchor>
  <xdr:twoCellAnchor editAs="oneCell">
    <xdr:from>
      <xdr:col>9</xdr:col>
      <xdr:colOff>0</xdr:colOff>
      <xdr:row>4</xdr:row>
      <xdr:rowOff>0</xdr:rowOff>
    </xdr:from>
    <xdr:to>
      <xdr:col>9</xdr:col>
      <xdr:colOff>9525</xdr:colOff>
      <xdr:row>4</xdr:row>
      <xdr:rowOff>9525</xdr:rowOff>
    </xdr:to>
    <xdr:pic>
      <xdr:nvPicPr>
        <xdr:cNvPr id="3341" name="Picture 108" descr="s"/>
        <xdr:cNvPicPr>
          <a:picLocks noChangeAspect="1" noChangeArrowheads="1"/>
        </xdr:cNvPicPr>
      </xdr:nvPicPr>
      <xdr:blipFill>
        <a:blip xmlns:r="http://schemas.openxmlformats.org/officeDocument/2006/relationships" r:embed="rId1"/>
        <a:srcRect/>
        <a:stretch>
          <a:fillRect/>
        </a:stretch>
      </xdr:blipFill>
      <xdr:spPr bwMode="auto">
        <a:xfrm>
          <a:off x="0" y="3888441"/>
          <a:ext cx="9525" cy="9525"/>
        </a:xfrm>
        <a:prstGeom prst="rect">
          <a:avLst/>
        </a:prstGeom>
        <a:noFill/>
        <a:ln w="9525">
          <a:noFill/>
          <a:miter lim="800000"/>
          <a:headEnd/>
          <a:tailEnd/>
        </a:ln>
      </xdr:spPr>
    </xdr:pic>
    <xdr:clientData/>
  </xdr:twoCellAnchor>
  <xdr:twoCellAnchor editAs="oneCell">
    <xdr:from>
      <xdr:col>9</xdr:col>
      <xdr:colOff>0</xdr:colOff>
      <xdr:row>4</xdr:row>
      <xdr:rowOff>0</xdr:rowOff>
    </xdr:from>
    <xdr:to>
      <xdr:col>9</xdr:col>
      <xdr:colOff>9525</xdr:colOff>
      <xdr:row>4</xdr:row>
      <xdr:rowOff>9525</xdr:rowOff>
    </xdr:to>
    <xdr:pic>
      <xdr:nvPicPr>
        <xdr:cNvPr id="3342" name="Picture 109" descr="s"/>
        <xdr:cNvPicPr>
          <a:picLocks noChangeAspect="1" noChangeArrowheads="1"/>
        </xdr:cNvPicPr>
      </xdr:nvPicPr>
      <xdr:blipFill>
        <a:blip xmlns:r="http://schemas.openxmlformats.org/officeDocument/2006/relationships" r:embed="rId1"/>
        <a:srcRect/>
        <a:stretch>
          <a:fillRect/>
        </a:stretch>
      </xdr:blipFill>
      <xdr:spPr bwMode="auto">
        <a:xfrm>
          <a:off x="0" y="3888441"/>
          <a:ext cx="9525" cy="9525"/>
        </a:xfrm>
        <a:prstGeom prst="rect">
          <a:avLst/>
        </a:prstGeom>
        <a:noFill/>
        <a:ln w="9525">
          <a:noFill/>
          <a:miter lim="800000"/>
          <a:headEnd/>
          <a:tailEnd/>
        </a:ln>
      </xdr:spPr>
    </xdr:pic>
    <xdr:clientData/>
  </xdr:twoCellAnchor>
  <xdr:twoCellAnchor editAs="oneCell">
    <xdr:from>
      <xdr:col>9</xdr:col>
      <xdr:colOff>0</xdr:colOff>
      <xdr:row>4</xdr:row>
      <xdr:rowOff>0</xdr:rowOff>
    </xdr:from>
    <xdr:to>
      <xdr:col>9</xdr:col>
      <xdr:colOff>9525</xdr:colOff>
      <xdr:row>4</xdr:row>
      <xdr:rowOff>9525</xdr:rowOff>
    </xdr:to>
    <xdr:pic>
      <xdr:nvPicPr>
        <xdr:cNvPr id="3343" name="Picture 110" descr="s"/>
        <xdr:cNvPicPr>
          <a:picLocks noChangeAspect="1" noChangeArrowheads="1"/>
        </xdr:cNvPicPr>
      </xdr:nvPicPr>
      <xdr:blipFill>
        <a:blip xmlns:r="http://schemas.openxmlformats.org/officeDocument/2006/relationships" r:embed="rId1"/>
        <a:srcRect/>
        <a:stretch>
          <a:fillRect/>
        </a:stretch>
      </xdr:blipFill>
      <xdr:spPr bwMode="auto">
        <a:xfrm>
          <a:off x="0" y="3888441"/>
          <a:ext cx="9525" cy="9525"/>
        </a:xfrm>
        <a:prstGeom prst="rect">
          <a:avLst/>
        </a:prstGeom>
        <a:noFill/>
        <a:ln w="9525">
          <a:noFill/>
          <a:miter lim="800000"/>
          <a:headEnd/>
          <a:tailEnd/>
        </a:ln>
      </xdr:spPr>
    </xdr:pic>
    <xdr:clientData/>
  </xdr:twoCellAnchor>
  <xdr:twoCellAnchor editAs="oneCell">
    <xdr:from>
      <xdr:col>9</xdr:col>
      <xdr:colOff>0</xdr:colOff>
      <xdr:row>4</xdr:row>
      <xdr:rowOff>0</xdr:rowOff>
    </xdr:from>
    <xdr:to>
      <xdr:col>9</xdr:col>
      <xdr:colOff>9525</xdr:colOff>
      <xdr:row>4</xdr:row>
      <xdr:rowOff>9525</xdr:rowOff>
    </xdr:to>
    <xdr:pic>
      <xdr:nvPicPr>
        <xdr:cNvPr id="3344" name="Picture 111" descr="s"/>
        <xdr:cNvPicPr>
          <a:picLocks noChangeAspect="1" noChangeArrowheads="1"/>
        </xdr:cNvPicPr>
      </xdr:nvPicPr>
      <xdr:blipFill>
        <a:blip xmlns:r="http://schemas.openxmlformats.org/officeDocument/2006/relationships" r:embed="rId1"/>
        <a:srcRect/>
        <a:stretch>
          <a:fillRect/>
        </a:stretch>
      </xdr:blipFill>
      <xdr:spPr bwMode="auto">
        <a:xfrm>
          <a:off x="0" y="3888441"/>
          <a:ext cx="9525" cy="9525"/>
        </a:xfrm>
        <a:prstGeom prst="rect">
          <a:avLst/>
        </a:prstGeom>
        <a:noFill/>
        <a:ln w="9525">
          <a:noFill/>
          <a:miter lim="800000"/>
          <a:headEnd/>
          <a:tailEnd/>
        </a:ln>
      </xdr:spPr>
    </xdr:pic>
    <xdr:clientData/>
  </xdr:twoCellAnchor>
  <xdr:twoCellAnchor editAs="oneCell">
    <xdr:from>
      <xdr:col>9</xdr:col>
      <xdr:colOff>0</xdr:colOff>
      <xdr:row>4</xdr:row>
      <xdr:rowOff>0</xdr:rowOff>
    </xdr:from>
    <xdr:to>
      <xdr:col>9</xdr:col>
      <xdr:colOff>9525</xdr:colOff>
      <xdr:row>4</xdr:row>
      <xdr:rowOff>9525</xdr:rowOff>
    </xdr:to>
    <xdr:pic>
      <xdr:nvPicPr>
        <xdr:cNvPr id="3345" name="Picture 112" descr="s"/>
        <xdr:cNvPicPr>
          <a:picLocks noChangeAspect="1" noChangeArrowheads="1"/>
        </xdr:cNvPicPr>
      </xdr:nvPicPr>
      <xdr:blipFill>
        <a:blip xmlns:r="http://schemas.openxmlformats.org/officeDocument/2006/relationships" r:embed="rId1"/>
        <a:srcRect/>
        <a:stretch>
          <a:fillRect/>
        </a:stretch>
      </xdr:blipFill>
      <xdr:spPr bwMode="auto">
        <a:xfrm>
          <a:off x="0" y="3888441"/>
          <a:ext cx="9525" cy="9525"/>
        </a:xfrm>
        <a:prstGeom prst="rect">
          <a:avLst/>
        </a:prstGeom>
        <a:noFill/>
        <a:ln w="9525">
          <a:noFill/>
          <a:miter lim="800000"/>
          <a:headEnd/>
          <a:tailEnd/>
        </a:ln>
      </xdr:spPr>
    </xdr:pic>
    <xdr:clientData/>
  </xdr:twoCellAnchor>
  <xdr:twoCellAnchor editAs="oneCell">
    <xdr:from>
      <xdr:col>9</xdr:col>
      <xdr:colOff>0</xdr:colOff>
      <xdr:row>4</xdr:row>
      <xdr:rowOff>0</xdr:rowOff>
    </xdr:from>
    <xdr:to>
      <xdr:col>9</xdr:col>
      <xdr:colOff>9525</xdr:colOff>
      <xdr:row>4</xdr:row>
      <xdr:rowOff>9525</xdr:rowOff>
    </xdr:to>
    <xdr:pic>
      <xdr:nvPicPr>
        <xdr:cNvPr id="3346" name="Picture 113" descr="s"/>
        <xdr:cNvPicPr>
          <a:picLocks noChangeAspect="1" noChangeArrowheads="1"/>
        </xdr:cNvPicPr>
      </xdr:nvPicPr>
      <xdr:blipFill>
        <a:blip xmlns:r="http://schemas.openxmlformats.org/officeDocument/2006/relationships" r:embed="rId1"/>
        <a:srcRect/>
        <a:stretch>
          <a:fillRect/>
        </a:stretch>
      </xdr:blipFill>
      <xdr:spPr bwMode="auto">
        <a:xfrm>
          <a:off x="0" y="3888441"/>
          <a:ext cx="9525" cy="9525"/>
        </a:xfrm>
        <a:prstGeom prst="rect">
          <a:avLst/>
        </a:prstGeom>
        <a:noFill/>
        <a:ln w="9525">
          <a:noFill/>
          <a:miter lim="800000"/>
          <a:headEnd/>
          <a:tailEnd/>
        </a:ln>
      </xdr:spPr>
    </xdr:pic>
    <xdr:clientData/>
  </xdr:twoCellAnchor>
  <xdr:twoCellAnchor editAs="oneCell">
    <xdr:from>
      <xdr:col>9</xdr:col>
      <xdr:colOff>0</xdr:colOff>
      <xdr:row>4</xdr:row>
      <xdr:rowOff>0</xdr:rowOff>
    </xdr:from>
    <xdr:to>
      <xdr:col>9</xdr:col>
      <xdr:colOff>9525</xdr:colOff>
      <xdr:row>4</xdr:row>
      <xdr:rowOff>9525</xdr:rowOff>
    </xdr:to>
    <xdr:pic>
      <xdr:nvPicPr>
        <xdr:cNvPr id="3347" name="Picture 114" descr="s"/>
        <xdr:cNvPicPr>
          <a:picLocks noChangeAspect="1" noChangeArrowheads="1"/>
        </xdr:cNvPicPr>
      </xdr:nvPicPr>
      <xdr:blipFill>
        <a:blip xmlns:r="http://schemas.openxmlformats.org/officeDocument/2006/relationships" r:embed="rId1"/>
        <a:srcRect/>
        <a:stretch>
          <a:fillRect/>
        </a:stretch>
      </xdr:blipFill>
      <xdr:spPr bwMode="auto">
        <a:xfrm>
          <a:off x="0" y="3888441"/>
          <a:ext cx="9525" cy="9525"/>
        </a:xfrm>
        <a:prstGeom prst="rect">
          <a:avLst/>
        </a:prstGeom>
        <a:noFill/>
        <a:ln w="9525">
          <a:noFill/>
          <a:miter lim="800000"/>
          <a:headEnd/>
          <a:tailEnd/>
        </a:ln>
      </xdr:spPr>
    </xdr:pic>
    <xdr:clientData/>
  </xdr:twoCellAnchor>
  <xdr:twoCellAnchor editAs="oneCell">
    <xdr:from>
      <xdr:col>9</xdr:col>
      <xdr:colOff>0</xdr:colOff>
      <xdr:row>4</xdr:row>
      <xdr:rowOff>0</xdr:rowOff>
    </xdr:from>
    <xdr:to>
      <xdr:col>9</xdr:col>
      <xdr:colOff>9525</xdr:colOff>
      <xdr:row>4</xdr:row>
      <xdr:rowOff>9525</xdr:rowOff>
    </xdr:to>
    <xdr:pic>
      <xdr:nvPicPr>
        <xdr:cNvPr id="3348" name="Picture 115" descr="s"/>
        <xdr:cNvPicPr>
          <a:picLocks noChangeAspect="1" noChangeArrowheads="1"/>
        </xdr:cNvPicPr>
      </xdr:nvPicPr>
      <xdr:blipFill>
        <a:blip xmlns:r="http://schemas.openxmlformats.org/officeDocument/2006/relationships" r:embed="rId1"/>
        <a:srcRect/>
        <a:stretch>
          <a:fillRect/>
        </a:stretch>
      </xdr:blipFill>
      <xdr:spPr bwMode="auto">
        <a:xfrm>
          <a:off x="0" y="3888441"/>
          <a:ext cx="9525" cy="9525"/>
        </a:xfrm>
        <a:prstGeom prst="rect">
          <a:avLst/>
        </a:prstGeom>
        <a:noFill/>
        <a:ln w="9525">
          <a:noFill/>
          <a:miter lim="800000"/>
          <a:headEnd/>
          <a:tailEnd/>
        </a:ln>
      </xdr:spPr>
    </xdr:pic>
    <xdr:clientData/>
  </xdr:twoCellAnchor>
  <xdr:twoCellAnchor editAs="oneCell">
    <xdr:from>
      <xdr:col>9</xdr:col>
      <xdr:colOff>0</xdr:colOff>
      <xdr:row>4</xdr:row>
      <xdr:rowOff>0</xdr:rowOff>
    </xdr:from>
    <xdr:to>
      <xdr:col>9</xdr:col>
      <xdr:colOff>9525</xdr:colOff>
      <xdr:row>4</xdr:row>
      <xdr:rowOff>9525</xdr:rowOff>
    </xdr:to>
    <xdr:pic>
      <xdr:nvPicPr>
        <xdr:cNvPr id="3349" name="Picture 116" descr="s"/>
        <xdr:cNvPicPr>
          <a:picLocks noChangeAspect="1" noChangeArrowheads="1"/>
        </xdr:cNvPicPr>
      </xdr:nvPicPr>
      <xdr:blipFill>
        <a:blip xmlns:r="http://schemas.openxmlformats.org/officeDocument/2006/relationships" r:embed="rId1"/>
        <a:srcRect/>
        <a:stretch>
          <a:fillRect/>
        </a:stretch>
      </xdr:blipFill>
      <xdr:spPr bwMode="auto">
        <a:xfrm>
          <a:off x="0" y="3888441"/>
          <a:ext cx="9525" cy="9525"/>
        </a:xfrm>
        <a:prstGeom prst="rect">
          <a:avLst/>
        </a:prstGeom>
        <a:noFill/>
        <a:ln w="9525">
          <a:noFill/>
          <a:miter lim="800000"/>
          <a:headEnd/>
          <a:tailEnd/>
        </a:ln>
      </xdr:spPr>
    </xdr:pic>
    <xdr:clientData/>
  </xdr:twoCellAnchor>
  <xdr:twoCellAnchor editAs="oneCell">
    <xdr:from>
      <xdr:col>9</xdr:col>
      <xdr:colOff>0</xdr:colOff>
      <xdr:row>4</xdr:row>
      <xdr:rowOff>0</xdr:rowOff>
    </xdr:from>
    <xdr:to>
      <xdr:col>9</xdr:col>
      <xdr:colOff>9525</xdr:colOff>
      <xdr:row>4</xdr:row>
      <xdr:rowOff>9525</xdr:rowOff>
    </xdr:to>
    <xdr:pic>
      <xdr:nvPicPr>
        <xdr:cNvPr id="3350" name="Picture 117" descr="s"/>
        <xdr:cNvPicPr>
          <a:picLocks noChangeAspect="1" noChangeArrowheads="1"/>
        </xdr:cNvPicPr>
      </xdr:nvPicPr>
      <xdr:blipFill>
        <a:blip xmlns:r="http://schemas.openxmlformats.org/officeDocument/2006/relationships" r:embed="rId1"/>
        <a:srcRect/>
        <a:stretch>
          <a:fillRect/>
        </a:stretch>
      </xdr:blipFill>
      <xdr:spPr bwMode="auto">
        <a:xfrm>
          <a:off x="0" y="3888441"/>
          <a:ext cx="9525" cy="9525"/>
        </a:xfrm>
        <a:prstGeom prst="rect">
          <a:avLst/>
        </a:prstGeom>
        <a:noFill/>
        <a:ln w="9525">
          <a:noFill/>
          <a:miter lim="800000"/>
          <a:headEnd/>
          <a:tailEnd/>
        </a:ln>
      </xdr:spPr>
    </xdr:pic>
    <xdr:clientData/>
  </xdr:twoCellAnchor>
  <xdr:twoCellAnchor editAs="oneCell">
    <xdr:from>
      <xdr:col>9</xdr:col>
      <xdr:colOff>0</xdr:colOff>
      <xdr:row>4</xdr:row>
      <xdr:rowOff>0</xdr:rowOff>
    </xdr:from>
    <xdr:to>
      <xdr:col>9</xdr:col>
      <xdr:colOff>9525</xdr:colOff>
      <xdr:row>4</xdr:row>
      <xdr:rowOff>9525</xdr:rowOff>
    </xdr:to>
    <xdr:pic>
      <xdr:nvPicPr>
        <xdr:cNvPr id="3351" name="Picture 118" descr="s"/>
        <xdr:cNvPicPr>
          <a:picLocks noChangeAspect="1" noChangeArrowheads="1"/>
        </xdr:cNvPicPr>
      </xdr:nvPicPr>
      <xdr:blipFill>
        <a:blip xmlns:r="http://schemas.openxmlformats.org/officeDocument/2006/relationships" r:embed="rId1"/>
        <a:srcRect/>
        <a:stretch>
          <a:fillRect/>
        </a:stretch>
      </xdr:blipFill>
      <xdr:spPr bwMode="auto">
        <a:xfrm>
          <a:off x="0" y="3888441"/>
          <a:ext cx="9525" cy="9525"/>
        </a:xfrm>
        <a:prstGeom prst="rect">
          <a:avLst/>
        </a:prstGeom>
        <a:noFill/>
        <a:ln w="9525">
          <a:noFill/>
          <a:miter lim="800000"/>
          <a:headEnd/>
          <a:tailEnd/>
        </a:ln>
      </xdr:spPr>
    </xdr:pic>
    <xdr:clientData/>
  </xdr:twoCellAnchor>
  <xdr:twoCellAnchor editAs="oneCell">
    <xdr:from>
      <xdr:col>9</xdr:col>
      <xdr:colOff>0</xdr:colOff>
      <xdr:row>4</xdr:row>
      <xdr:rowOff>0</xdr:rowOff>
    </xdr:from>
    <xdr:to>
      <xdr:col>9</xdr:col>
      <xdr:colOff>9525</xdr:colOff>
      <xdr:row>4</xdr:row>
      <xdr:rowOff>9525</xdr:rowOff>
    </xdr:to>
    <xdr:pic>
      <xdr:nvPicPr>
        <xdr:cNvPr id="3352" name="Picture 119" descr="s"/>
        <xdr:cNvPicPr>
          <a:picLocks noChangeAspect="1" noChangeArrowheads="1"/>
        </xdr:cNvPicPr>
      </xdr:nvPicPr>
      <xdr:blipFill>
        <a:blip xmlns:r="http://schemas.openxmlformats.org/officeDocument/2006/relationships" r:embed="rId1"/>
        <a:srcRect/>
        <a:stretch>
          <a:fillRect/>
        </a:stretch>
      </xdr:blipFill>
      <xdr:spPr bwMode="auto">
        <a:xfrm>
          <a:off x="0" y="3888441"/>
          <a:ext cx="9525" cy="9525"/>
        </a:xfrm>
        <a:prstGeom prst="rect">
          <a:avLst/>
        </a:prstGeom>
        <a:noFill/>
        <a:ln w="9525">
          <a:noFill/>
          <a:miter lim="800000"/>
          <a:headEnd/>
          <a:tailEnd/>
        </a:ln>
      </xdr:spPr>
    </xdr:pic>
    <xdr:clientData/>
  </xdr:twoCellAnchor>
  <xdr:twoCellAnchor editAs="oneCell">
    <xdr:from>
      <xdr:col>9</xdr:col>
      <xdr:colOff>0</xdr:colOff>
      <xdr:row>4</xdr:row>
      <xdr:rowOff>0</xdr:rowOff>
    </xdr:from>
    <xdr:to>
      <xdr:col>9</xdr:col>
      <xdr:colOff>9525</xdr:colOff>
      <xdr:row>4</xdr:row>
      <xdr:rowOff>9525</xdr:rowOff>
    </xdr:to>
    <xdr:pic>
      <xdr:nvPicPr>
        <xdr:cNvPr id="3353" name="Picture 120" descr="s"/>
        <xdr:cNvPicPr>
          <a:picLocks noChangeAspect="1" noChangeArrowheads="1"/>
        </xdr:cNvPicPr>
      </xdr:nvPicPr>
      <xdr:blipFill>
        <a:blip xmlns:r="http://schemas.openxmlformats.org/officeDocument/2006/relationships" r:embed="rId1"/>
        <a:srcRect/>
        <a:stretch>
          <a:fillRect/>
        </a:stretch>
      </xdr:blipFill>
      <xdr:spPr bwMode="auto">
        <a:xfrm>
          <a:off x="0" y="3888441"/>
          <a:ext cx="9525" cy="9525"/>
        </a:xfrm>
        <a:prstGeom prst="rect">
          <a:avLst/>
        </a:prstGeom>
        <a:noFill/>
        <a:ln w="9525">
          <a:noFill/>
          <a:miter lim="800000"/>
          <a:headEnd/>
          <a:tailEnd/>
        </a:ln>
      </xdr:spPr>
    </xdr:pic>
    <xdr:clientData/>
  </xdr:twoCellAnchor>
  <xdr:twoCellAnchor editAs="oneCell">
    <xdr:from>
      <xdr:col>9</xdr:col>
      <xdr:colOff>0</xdr:colOff>
      <xdr:row>4</xdr:row>
      <xdr:rowOff>0</xdr:rowOff>
    </xdr:from>
    <xdr:to>
      <xdr:col>9</xdr:col>
      <xdr:colOff>9525</xdr:colOff>
      <xdr:row>4</xdr:row>
      <xdr:rowOff>9525</xdr:rowOff>
    </xdr:to>
    <xdr:pic>
      <xdr:nvPicPr>
        <xdr:cNvPr id="3354" name="Picture 121" descr="s"/>
        <xdr:cNvPicPr>
          <a:picLocks noChangeAspect="1" noChangeArrowheads="1"/>
        </xdr:cNvPicPr>
      </xdr:nvPicPr>
      <xdr:blipFill>
        <a:blip xmlns:r="http://schemas.openxmlformats.org/officeDocument/2006/relationships" r:embed="rId1"/>
        <a:srcRect/>
        <a:stretch>
          <a:fillRect/>
        </a:stretch>
      </xdr:blipFill>
      <xdr:spPr bwMode="auto">
        <a:xfrm>
          <a:off x="0" y="3888441"/>
          <a:ext cx="9525" cy="9525"/>
        </a:xfrm>
        <a:prstGeom prst="rect">
          <a:avLst/>
        </a:prstGeom>
        <a:noFill/>
        <a:ln w="9525">
          <a:noFill/>
          <a:miter lim="800000"/>
          <a:headEnd/>
          <a:tailEnd/>
        </a:ln>
      </xdr:spPr>
    </xdr:pic>
    <xdr:clientData/>
  </xdr:twoCellAnchor>
  <xdr:twoCellAnchor editAs="oneCell">
    <xdr:from>
      <xdr:col>9</xdr:col>
      <xdr:colOff>0</xdr:colOff>
      <xdr:row>4</xdr:row>
      <xdr:rowOff>0</xdr:rowOff>
    </xdr:from>
    <xdr:to>
      <xdr:col>9</xdr:col>
      <xdr:colOff>9525</xdr:colOff>
      <xdr:row>4</xdr:row>
      <xdr:rowOff>9525</xdr:rowOff>
    </xdr:to>
    <xdr:pic>
      <xdr:nvPicPr>
        <xdr:cNvPr id="3355" name="Picture 122" descr="s"/>
        <xdr:cNvPicPr>
          <a:picLocks noChangeAspect="1" noChangeArrowheads="1"/>
        </xdr:cNvPicPr>
      </xdr:nvPicPr>
      <xdr:blipFill>
        <a:blip xmlns:r="http://schemas.openxmlformats.org/officeDocument/2006/relationships" r:embed="rId1"/>
        <a:srcRect/>
        <a:stretch>
          <a:fillRect/>
        </a:stretch>
      </xdr:blipFill>
      <xdr:spPr bwMode="auto">
        <a:xfrm>
          <a:off x="0" y="3888441"/>
          <a:ext cx="9525" cy="9525"/>
        </a:xfrm>
        <a:prstGeom prst="rect">
          <a:avLst/>
        </a:prstGeom>
        <a:noFill/>
        <a:ln w="9525">
          <a:noFill/>
          <a:miter lim="800000"/>
          <a:headEnd/>
          <a:tailEnd/>
        </a:ln>
      </xdr:spPr>
    </xdr:pic>
    <xdr:clientData/>
  </xdr:twoCellAnchor>
  <xdr:twoCellAnchor editAs="oneCell">
    <xdr:from>
      <xdr:col>9</xdr:col>
      <xdr:colOff>0</xdr:colOff>
      <xdr:row>4</xdr:row>
      <xdr:rowOff>0</xdr:rowOff>
    </xdr:from>
    <xdr:to>
      <xdr:col>9</xdr:col>
      <xdr:colOff>9525</xdr:colOff>
      <xdr:row>4</xdr:row>
      <xdr:rowOff>9525</xdr:rowOff>
    </xdr:to>
    <xdr:pic>
      <xdr:nvPicPr>
        <xdr:cNvPr id="3356" name="Picture 123" descr="s"/>
        <xdr:cNvPicPr>
          <a:picLocks noChangeAspect="1" noChangeArrowheads="1"/>
        </xdr:cNvPicPr>
      </xdr:nvPicPr>
      <xdr:blipFill>
        <a:blip xmlns:r="http://schemas.openxmlformats.org/officeDocument/2006/relationships" r:embed="rId1"/>
        <a:srcRect/>
        <a:stretch>
          <a:fillRect/>
        </a:stretch>
      </xdr:blipFill>
      <xdr:spPr bwMode="auto">
        <a:xfrm>
          <a:off x="0" y="3888441"/>
          <a:ext cx="9525" cy="9525"/>
        </a:xfrm>
        <a:prstGeom prst="rect">
          <a:avLst/>
        </a:prstGeom>
        <a:noFill/>
        <a:ln w="9525">
          <a:noFill/>
          <a:miter lim="800000"/>
          <a:headEnd/>
          <a:tailEnd/>
        </a:ln>
      </xdr:spPr>
    </xdr:pic>
    <xdr:clientData/>
  </xdr:twoCellAnchor>
  <xdr:twoCellAnchor editAs="oneCell">
    <xdr:from>
      <xdr:col>9</xdr:col>
      <xdr:colOff>0</xdr:colOff>
      <xdr:row>4</xdr:row>
      <xdr:rowOff>0</xdr:rowOff>
    </xdr:from>
    <xdr:to>
      <xdr:col>9</xdr:col>
      <xdr:colOff>9525</xdr:colOff>
      <xdr:row>4</xdr:row>
      <xdr:rowOff>9525</xdr:rowOff>
    </xdr:to>
    <xdr:pic>
      <xdr:nvPicPr>
        <xdr:cNvPr id="3357" name="Picture 124" descr="s"/>
        <xdr:cNvPicPr>
          <a:picLocks noChangeAspect="1" noChangeArrowheads="1"/>
        </xdr:cNvPicPr>
      </xdr:nvPicPr>
      <xdr:blipFill>
        <a:blip xmlns:r="http://schemas.openxmlformats.org/officeDocument/2006/relationships" r:embed="rId1"/>
        <a:srcRect/>
        <a:stretch>
          <a:fillRect/>
        </a:stretch>
      </xdr:blipFill>
      <xdr:spPr bwMode="auto">
        <a:xfrm>
          <a:off x="0" y="3888441"/>
          <a:ext cx="9525" cy="9525"/>
        </a:xfrm>
        <a:prstGeom prst="rect">
          <a:avLst/>
        </a:prstGeom>
        <a:noFill/>
        <a:ln w="9525">
          <a:noFill/>
          <a:miter lim="800000"/>
          <a:headEnd/>
          <a:tailEnd/>
        </a:ln>
      </xdr:spPr>
    </xdr:pic>
    <xdr:clientData/>
  </xdr:twoCellAnchor>
  <xdr:twoCellAnchor editAs="oneCell">
    <xdr:from>
      <xdr:col>9</xdr:col>
      <xdr:colOff>0</xdr:colOff>
      <xdr:row>4</xdr:row>
      <xdr:rowOff>0</xdr:rowOff>
    </xdr:from>
    <xdr:to>
      <xdr:col>9</xdr:col>
      <xdr:colOff>9525</xdr:colOff>
      <xdr:row>4</xdr:row>
      <xdr:rowOff>9525</xdr:rowOff>
    </xdr:to>
    <xdr:pic>
      <xdr:nvPicPr>
        <xdr:cNvPr id="3358" name="Picture 125" descr="s"/>
        <xdr:cNvPicPr>
          <a:picLocks noChangeAspect="1" noChangeArrowheads="1"/>
        </xdr:cNvPicPr>
      </xdr:nvPicPr>
      <xdr:blipFill>
        <a:blip xmlns:r="http://schemas.openxmlformats.org/officeDocument/2006/relationships" r:embed="rId1"/>
        <a:srcRect/>
        <a:stretch>
          <a:fillRect/>
        </a:stretch>
      </xdr:blipFill>
      <xdr:spPr bwMode="auto">
        <a:xfrm>
          <a:off x="0" y="3888441"/>
          <a:ext cx="9525" cy="9525"/>
        </a:xfrm>
        <a:prstGeom prst="rect">
          <a:avLst/>
        </a:prstGeom>
        <a:noFill/>
        <a:ln w="9525">
          <a:noFill/>
          <a:miter lim="800000"/>
          <a:headEnd/>
          <a:tailEnd/>
        </a:ln>
      </xdr:spPr>
    </xdr:pic>
    <xdr:clientData/>
  </xdr:twoCellAnchor>
  <xdr:twoCellAnchor editAs="oneCell">
    <xdr:from>
      <xdr:col>9</xdr:col>
      <xdr:colOff>0</xdr:colOff>
      <xdr:row>4</xdr:row>
      <xdr:rowOff>0</xdr:rowOff>
    </xdr:from>
    <xdr:to>
      <xdr:col>9</xdr:col>
      <xdr:colOff>9525</xdr:colOff>
      <xdr:row>4</xdr:row>
      <xdr:rowOff>9525</xdr:rowOff>
    </xdr:to>
    <xdr:pic>
      <xdr:nvPicPr>
        <xdr:cNvPr id="3359" name="Picture 126" descr="s"/>
        <xdr:cNvPicPr>
          <a:picLocks noChangeAspect="1" noChangeArrowheads="1"/>
        </xdr:cNvPicPr>
      </xdr:nvPicPr>
      <xdr:blipFill>
        <a:blip xmlns:r="http://schemas.openxmlformats.org/officeDocument/2006/relationships" r:embed="rId1"/>
        <a:srcRect/>
        <a:stretch>
          <a:fillRect/>
        </a:stretch>
      </xdr:blipFill>
      <xdr:spPr bwMode="auto">
        <a:xfrm>
          <a:off x="0" y="3888441"/>
          <a:ext cx="9525" cy="9525"/>
        </a:xfrm>
        <a:prstGeom prst="rect">
          <a:avLst/>
        </a:prstGeom>
        <a:noFill/>
        <a:ln w="9525">
          <a:noFill/>
          <a:miter lim="800000"/>
          <a:headEnd/>
          <a:tailEnd/>
        </a:ln>
      </xdr:spPr>
    </xdr:pic>
    <xdr:clientData/>
  </xdr:twoCellAnchor>
  <xdr:twoCellAnchor editAs="oneCell">
    <xdr:from>
      <xdr:col>9</xdr:col>
      <xdr:colOff>0</xdr:colOff>
      <xdr:row>4</xdr:row>
      <xdr:rowOff>0</xdr:rowOff>
    </xdr:from>
    <xdr:to>
      <xdr:col>9</xdr:col>
      <xdr:colOff>9525</xdr:colOff>
      <xdr:row>4</xdr:row>
      <xdr:rowOff>9525</xdr:rowOff>
    </xdr:to>
    <xdr:pic>
      <xdr:nvPicPr>
        <xdr:cNvPr id="3360" name="Picture 127" descr="s"/>
        <xdr:cNvPicPr>
          <a:picLocks noChangeAspect="1" noChangeArrowheads="1"/>
        </xdr:cNvPicPr>
      </xdr:nvPicPr>
      <xdr:blipFill>
        <a:blip xmlns:r="http://schemas.openxmlformats.org/officeDocument/2006/relationships" r:embed="rId1"/>
        <a:srcRect/>
        <a:stretch>
          <a:fillRect/>
        </a:stretch>
      </xdr:blipFill>
      <xdr:spPr bwMode="auto">
        <a:xfrm>
          <a:off x="0" y="3888441"/>
          <a:ext cx="9525" cy="9525"/>
        </a:xfrm>
        <a:prstGeom prst="rect">
          <a:avLst/>
        </a:prstGeom>
        <a:noFill/>
        <a:ln w="9525">
          <a:noFill/>
          <a:miter lim="800000"/>
          <a:headEnd/>
          <a:tailEnd/>
        </a:ln>
      </xdr:spPr>
    </xdr:pic>
    <xdr:clientData/>
  </xdr:twoCellAnchor>
  <xdr:twoCellAnchor editAs="oneCell">
    <xdr:from>
      <xdr:col>9</xdr:col>
      <xdr:colOff>0</xdr:colOff>
      <xdr:row>4</xdr:row>
      <xdr:rowOff>0</xdr:rowOff>
    </xdr:from>
    <xdr:to>
      <xdr:col>9</xdr:col>
      <xdr:colOff>9525</xdr:colOff>
      <xdr:row>4</xdr:row>
      <xdr:rowOff>9525</xdr:rowOff>
    </xdr:to>
    <xdr:pic>
      <xdr:nvPicPr>
        <xdr:cNvPr id="3361" name="Picture 128" descr="s"/>
        <xdr:cNvPicPr>
          <a:picLocks noChangeAspect="1" noChangeArrowheads="1"/>
        </xdr:cNvPicPr>
      </xdr:nvPicPr>
      <xdr:blipFill>
        <a:blip xmlns:r="http://schemas.openxmlformats.org/officeDocument/2006/relationships" r:embed="rId1"/>
        <a:srcRect/>
        <a:stretch>
          <a:fillRect/>
        </a:stretch>
      </xdr:blipFill>
      <xdr:spPr bwMode="auto">
        <a:xfrm>
          <a:off x="0" y="3888441"/>
          <a:ext cx="9525" cy="9525"/>
        </a:xfrm>
        <a:prstGeom prst="rect">
          <a:avLst/>
        </a:prstGeom>
        <a:noFill/>
        <a:ln w="9525">
          <a:noFill/>
          <a:miter lim="800000"/>
          <a:headEnd/>
          <a:tailEnd/>
        </a:ln>
      </xdr:spPr>
    </xdr:pic>
    <xdr:clientData/>
  </xdr:twoCellAnchor>
  <xdr:twoCellAnchor editAs="oneCell">
    <xdr:from>
      <xdr:col>9</xdr:col>
      <xdr:colOff>0</xdr:colOff>
      <xdr:row>4</xdr:row>
      <xdr:rowOff>0</xdr:rowOff>
    </xdr:from>
    <xdr:to>
      <xdr:col>9</xdr:col>
      <xdr:colOff>9525</xdr:colOff>
      <xdr:row>4</xdr:row>
      <xdr:rowOff>9525</xdr:rowOff>
    </xdr:to>
    <xdr:pic>
      <xdr:nvPicPr>
        <xdr:cNvPr id="3362" name="Picture 129" descr="s"/>
        <xdr:cNvPicPr>
          <a:picLocks noChangeAspect="1" noChangeArrowheads="1"/>
        </xdr:cNvPicPr>
      </xdr:nvPicPr>
      <xdr:blipFill>
        <a:blip xmlns:r="http://schemas.openxmlformats.org/officeDocument/2006/relationships" r:embed="rId1"/>
        <a:srcRect/>
        <a:stretch>
          <a:fillRect/>
        </a:stretch>
      </xdr:blipFill>
      <xdr:spPr bwMode="auto">
        <a:xfrm>
          <a:off x="0" y="3888441"/>
          <a:ext cx="9525" cy="9525"/>
        </a:xfrm>
        <a:prstGeom prst="rect">
          <a:avLst/>
        </a:prstGeom>
        <a:noFill/>
        <a:ln w="9525">
          <a:noFill/>
          <a:miter lim="800000"/>
          <a:headEnd/>
          <a:tailEnd/>
        </a:ln>
      </xdr:spPr>
    </xdr:pic>
    <xdr:clientData/>
  </xdr:twoCellAnchor>
  <xdr:twoCellAnchor editAs="oneCell">
    <xdr:from>
      <xdr:col>9</xdr:col>
      <xdr:colOff>0</xdr:colOff>
      <xdr:row>4</xdr:row>
      <xdr:rowOff>0</xdr:rowOff>
    </xdr:from>
    <xdr:to>
      <xdr:col>9</xdr:col>
      <xdr:colOff>9525</xdr:colOff>
      <xdr:row>4</xdr:row>
      <xdr:rowOff>9525</xdr:rowOff>
    </xdr:to>
    <xdr:pic>
      <xdr:nvPicPr>
        <xdr:cNvPr id="3363" name="Picture 130" descr="s"/>
        <xdr:cNvPicPr>
          <a:picLocks noChangeAspect="1" noChangeArrowheads="1"/>
        </xdr:cNvPicPr>
      </xdr:nvPicPr>
      <xdr:blipFill>
        <a:blip xmlns:r="http://schemas.openxmlformats.org/officeDocument/2006/relationships" r:embed="rId1"/>
        <a:srcRect/>
        <a:stretch>
          <a:fillRect/>
        </a:stretch>
      </xdr:blipFill>
      <xdr:spPr bwMode="auto">
        <a:xfrm>
          <a:off x="0" y="3888441"/>
          <a:ext cx="9525" cy="9525"/>
        </a:xfrm>
        <a:prstGeom prst="rect">
          <a:avLst/>
        </a:prstGeom>
        <a:noFill/>
        <a:ln w="9525">
          <a:noFill/>
          <a:miter lim="800000"/>
          <a:headEnd/>
          <a:tailEnd/>
        </a:ln>
      </xdr:spPr>
    </xdr:pic>
    <xdr:clientData/>
  </xdr:twoCellAnchor>
  <xdr:twoCellAnchor editAs="oneCell">
    <xdr:from>
      <xdr:col>9</xdr:col>
      <xdr:colOff>0</xdr:colOff>
      <xdr:row>4</xdr:row>
      <xdr:rowOff>0</xdr:rowOff>
    </xdr:from>
    <xdr:to>
      <xdr:col>9</xdr:col>
      <xdr:colOff>9525</xdr:colOff>
      <xdr:row>4</xdr:row>
      <xdr:rowOff>9525</xdr:rowOff>
    </xdr:to>
    <xdr:pic>
      <xdr:nvPicPr>
        <xdr:cNvPr id="3364" name="Picture 131" descr="s"/>
        <xdr:cNvPicPr>
          <a:picLocks noChangeAspect="1" noChangeArrowheads="1"/>
        </xdr:cNvPicPr>
      </xdr:nvPicPr>
      <xdr:blipFill>
        <a:blip xmlns:r="http://schemas.openxmlformats.org/officeDocument/2006/relationships" r:embed="rId1"/>
        <a:srcRect/>
        <a:stretch>
          <a:fillRect/>
        </a:stretch>
      </xdr:blipFill>
      <xdr:spPr bwMode="auto">
        <a:xfrm>
          <a:off x="0" y="3888441"/>
          <a:ext cx="9525" cy="9525"/>
        </a:xfrm>
        <a:prstGeom prst="rect">
          <a:avLst/>
        </a:prstGeom>
        <a:noFill/>
        <a:ln w="9525">
          <a:noFill/>
          <a:miter lim="800000"/>
          <a:headEnd/>
          <a:tailEnd/>
        </a:ln>
      </xdr:spPr>
    </xdr:pic>
    <xdr:clientData/>
  </xdr:twoCellAnchor>
  <xdr:twoCellAnchor editAs="oneCell">
    <xdr:from>
      <xdr:col>9</xdr:col>
      <xdr:colOff>0</xdr:colOff>
      <xdr:row>4</xdr:row>
      <xdr:rowOff>0</xdr:rowOff>
    </xdr:from>
    <xdr:to>
      <xdr:col>9</xdr:col>
      <xdr:colOff>9525</xdr:colOff>
      <xdr:row>4</xdr:row>
      <xdr:rowOff>9525</xdr:rowOff>
    </xdr:to>
    <xdr:pic>
      <xdr:nvPicPr>
        <xdr:cNvPr id="3365" name="Picture 132" descr="s"/>
        <xdr:cNvPicPr>
          <a:picLocks noChangeAspect="1" noChangeArrowheads="1"/>
        </xdr:cNvPicPr>
      </xdr:nvPicPr>
      <xdr:blipFill>
        <a:blip xmlns:r="http://schemas.openxmlformats.org/officeDocument/2006/relationships" r:embed="rId1"/>
        <a:srcRect/>
        <a:stretch>
          <a:fillRect/>
        </a:stretch>
      </xdr:blipFill>
      <xdr:spPr bwMode="auto">
        <a:xfrm>
          <a:off x="0" y="3888441"/>
          <a:ext cx="9525" cy="9525"/>
        </a:xfrm>
        <a:prstGeom prst="rect">
          <a:avLst/>
        </a:prstGeom>
        <a:noFill/>
        <a:ln w="9525">
          <a:noFill/>
          <a:miter lim="800000"/>
          <a:headEnd/>
          <a:tailEnd/>
        </a:ln>
      </xdr:spPr>
    </xdr:pic>
    <xdr:clientData/>
  </xdr:twoCellAnchor>
  <xdr:twoCellAnchor editAs="oneCell">
    <xdr:from>
      <xdr:col>9</xdr:col>
      <xdr:colOff>0</xdr:colOff>
      <xdr:row>4</xdr:row>
      <xdr:rowOff>0</xdr:rowOff>
    </xdr:from>
    <xdr:to>
      <xdr:col>9</xdr:col>
      <xdr:colOff>9525</xdr:colOff>
      <xdr:row>4</xdr:row>
      <xdr:rowOff>9525</xdr:rowOff>
    </xdr:to>
    <xdr:pic>
      <xdr:nvPicPr>
        <xdr:cNvPr id="3366" name="Picture 133" descr="s"/>
        <xdr:cNvPicPr>
          <a:picLocks noChangeAspect="1" noChangeArrowheads="1"/>
        </xdr:cNvPicPr>
      </xdr:nvPicPr>
      <xdr:blipFill>
        <a:blip xmlns:r="http://schemas.openxmlformats.org/officeDocument/2006/relationships" r:embed="rId1"/>
        <a:srcRect/>
        <a:stretch>
          <a:fillRect/>
        </a:stretch>
      </xdr:blipFill>
      <xdr:spPr bwMode="auto">
        <a:xfrm>
          <a:off x="0" y="3888441"/>
          <a:ext cx="9525" cy="9525"/>
        </a:xfrm>
        <a:prstGeom prst="rect">
          <a:avLst/>
        </a:prstGeom>
        <a:noFill/>
        <a:ln w="9525">
          <a:noFill/>
          <a:miter lim="800000"/>
          <a:headEnd/>
          <a:tailEnd/>
        </a:ln>
      </xdr:spPr>
    </xdr:pic>
    <xdr:clientData/>
  </xdr:twoCellAnchor>
  <xdr:twoCellAnchor editAs="oneCell">
    <xdr:from>
      <xdr:col>9</xdr:col>
      <xdr:colOff>0</xdr:colOff>
      <xdr:row>4</xdr:row>
      <xdr:rowOff>0</xdr:rowOff>
    </xdr:from>
    <xdr:to>
      <xdr:col>9</xdr:col>
      <xdr:colOff>9525</xdr:colOff>
      <xdr:row>4</xdr:row>
      <xdr:rowOff>9525</xdr:rowOff>
    </xdr:to>
    <xdr:pic>
      <xdr:nvPicPr>
        <xdr:cNvPr id="3367" name="Picture 134" descr="s"/>
        <xdr:cNvPicPr>
          <a:picLocks noChangeAspect="1" noChangeArrowheads="1"/>
        </xdr:cNvPicPr>
      </xdr:nvPicPr>
      <xdr:blipFill>
        <a:blip xmlns:r="http://schemas.openxmlformats.org/officeDocument/2006/relationships" r:embed="rId1"/>
        <a:srcRect/>
        <a:stretch>
          <a:fillRect/>
        </a:stretch>
      </xdr:blipFill>
      <xdr:spPr bwMode="auto">
        <a:xfrm>
          <a:off x="0" y="3888441"/>
          <a:ext cx="9525" cy="9525"/>
        </a:xfrm>
        <a:prstGeom prst="rect">
          <a:avLst/>
        </a:prstGeom>
        <a:noFill/>
        <a:ln w="9525">
          <a:noFill/>
          <a:miter lim="800000"/>
          <a:headEnd/>
          <a:tailEnd/>
        </a:ln>
      </xdr:spPr>
    </xdr:pic>
    <xdr:clientData/>
  </xdr:twoCellAnchor>
  <xdr:twoCellAnchor editAs="oneCell">
    <xdr:from>
      <xdr:col>9</xdr:col>
      <xdr:colOff>0</xdr:colOff>
      <xdr:row>4</xdr:row>
      <xdr:rowOff>0</xdr:rowOff>
    </xdr:from>
    <xdr:to>
      <xdr:col>9</xdr:col>
      <xdr:colOff>9525</xdr:colOff>
      <xdr:row>4</xdr:row>
      <xdr:rowOff>9525</xdr:rowOff>
    </xdr:to>
    <xdr:pic>
      <xdr:nvPicPr>
        <xdr:cNvPr id="3368" name="Picture 135" descr="s"/>
        <xdr:cNvPicPr>
          <a:picLocks noChangeAspect="1" noChangeArrowheads="1"/>
        </xdr:cNvPicPr>
      </xdr:nvPicPr>
      <xdr:blipFill>
        <a:blip xmlns:r="http://schemas.openxmlformats.org/officeDocument/2006/relationships" r:embed="rId1"/>
        <a:srcRect/>
        <a:stretch>
          <a:fillRect/>
        </a:stretch>
      </xdr:blipFill>
      <xdr:spPr bwMode="auto">
        <a:xfrm>
          <a:off x="0" y="3888441"/>
          <a:ext cx="9525" cy="9525"/>
        </a:xfrm>
        <a:prstGeom prst="rect">
          <a:avLst/>
        </a:prstGeom>
        <a:noFill/>
        <a:ln w="9525">
          <a:noFill/>
          <a:miter lim="800000"/>
          <a:headEnd/>
          <a:tailEnd/>
        </a:ln>
      </xdr:spPr>
    </xdr:pic>
    <xdr:clientData/>
  </xdr:twoCellAnchor>
  <xdr:twoCellAnchor editAs="oneCell">
    <xdr:from>
      <xdr:col>9</xdr:col>
      <xdr:colOff>0</xdr:colOff>
      <xdr:row>4</xdr:row>
      <xdr:rowOff>0</xdr:rowOff>
    </xdr:from>
    <xdr:to>
      <xdr:col>9</xdr:col>
      <xdr:colOff>9525</xdr:colOff>
      <xdr:row>4</xdr:row>
      <xdr:rowOff>9525</xdr:rowOff>
    </xdr:to>
    <xdr:pic>
      <xdr:nvPicPr>
        <xdr:cNvPr id="3369" name="Picture 136" descr="s"/>
        <xdr:cNvPicPr>
          <a:picLocks noChangeAspect="1" noChangeArrowheads="1"/>
        </xdr:cNvPicPr>
      </xdr:nvPicPr>
      <xdr:blipFill>
        <a:blip xmlns:r="http://schemas.openxmlformats.org/officeDocument/2006/relationships" r:embed="rId1"/>
        <a:srcRect/>
        <a:stretch>
          <a:fillRect/>
        </a:stretch>
      </xdr:blipFill>
      <xdr:spPr bwMode="auto">
        <a:xfrm>
          <a:off x="0" y="3888441"/>
          <a:ext cx="9525" cy="9525"/>
        </a:xfrm>
        <a:prstGeom prst="rect">
          <a:avLst/>
        </a:prstGeom>
        <a:noFill/>
        <a:ln w="9525">
          <a:noFill/>
          <a:miter lim="800000"/>
          <a:headEnd/>
          <a:tailEnd/>
        </a:ln>
      </xdr:spPr>
    </xdr:pic>
    <xdr:clientData/>
  </xdr:twoCellAnchor>
  <xdr:twoCellAnchor editAs="oneCell">
    <xdr:from>
      <xdr:col>9</xdr:col>
      <xdr:colOff>0</xdr:colOff>
      <xdr:row>4</xdr:row>
      <xdr:rowOff>0</xdr:rowOff>
    </xdr:from>
    <xdr:to>
      <xdr:col>9</xdr:col>
      <xdr:colOff>9525</xdr:colOff>
      <xdr:row>4</xdr:row>
      <xdr:rowOff>9525</xdr:rowOff>
    </xdr:to>
    <xdr:pic>
      <xdr:nvPicPr>
        <xdr:cNvPr id="3370" name="Picture 137" descr="s"/>
        <xdr:cNvPicPr>
          <a:picLocks noChangeAspect="1" noChangeArrowheads="1"/>
        </xdr:cNvPicPr>
      </xdr:nvPicPr>
      <xdr:blipFill>
        <a:blip xmlns:r="http://schemas.openxmlformats.org/officeDocument/2006/relationships" r:embed="rId1"/>
        <a:srcRect/>
        <a:stretch>
          <a:fillRect/>
        </a:stretch>
      </xdr:blipFill>
      <xdr:spPr bwMode="auto">
        <a:xfrm>
          <a:off x="0" y="3888441"/>
          <a:ext cx="9525" cy="9525"/>
        </a:xfrm>
        <a:prstGeom prst="rect">
          <a:avLst/>
        </a:prstGeom>
        <a:noFill/>
        <a:ln w="9525">
          <a:noFill/>
          <a:miter lim="800000"/>
          <a:headEnd/>
          <a:tailEnd/>
        </a:ln>
      </xdr:spPr>
    </xdr:pic>
    <xdr:clientData/>
  </xdr:twoCellAnchor>
  <xdr:twoCellAnchor editAs="oneCell">
    <xdr:from>
      <xdr:col>9</xdr:col>
      <xdr:colOff>0</xdr:colOff>
      <xdr:row>4</xdr:row>
      <xdr:rowOff>0</xdr:rowOff>
    </xdr:from>
    <xdr:to>
      <xdr:col>9</xdr:col>
      <xdr:colOff>9525</xdr:colOff>
      <xdr:row>4</xdr:row>
      <xdr:rowOff>9525</xdr:rowOff>
    </xdr:to>
    <xdr:pic>
      <xdr:nvPicPr>
        <xdr:cNvPr id="3371" name="Picture 138" descr="s"/>
        <xdr:cNvPicPr>
          <a:picLocks noChangeAspect="1" noChangeArrowheads="1"/>
        </xdr:cNvPicPr>
      </xdr:nvPicPr>
      <xdr:blipFill>
        <a:blip xmlns:r="http://schemas.openxmlformats.org/officeDocument/2006/relationships" r:embed="rId1"/>
        <a:srcRect/>
        <a:stretch>
          <a:fillRect/>
        </a:stretch>
      </xdr:blipFill>
      <xdr:spPr bwMode="auto">
        <a:xfrm>
          <a:off x="0" y="3888441"/>
          <a:ext cx="9525" cy="9525"/>
        </a:xfrm>
        <a:prstGeom prst="rect">
          <a:avLst/>
        </a:prstGeom>
        <a:noFill/>
        <a:ln w="9525">
          <a:noFill/>
          <a:miter lim="800000"/>
          <a:headEnd/>
          <a:tailEnd/>
        </a:ln>
      </xdr:spPr>
    </xdr:pic>
    <xdr:clientData/>
  </xdr:twoCellAnchor>
  <xdr:twoCellAnchor editAs="oneCell">
    <xdr:from>
      <xdr:col>9</xdr:col>
      <xdr:colOff>0</xdr:colOff>
      <xdr:row>4</xdr:row>
      <xdr:rowOff>0</xdr:rowOff>
    </xdr:from>
    <xdr:to>
      <xdr:col>9</xdr:col>
      <xdr:colOff>9525</xdr:colOff>
      <xdr:row>4</xdr:row>
      <xdr:rowOff>9525</xdr:rowOff>
    </xdr:to>
    <xdr:pic>
      <xdr:nvPicPr>
        <xdr:cNvPr id="3372" name="Picture 139" descr="s"/>
        <xdr:cNvPicPr>
          <a:picLocks noChangeAspect="1" noChangeArrowheads="1"/>
        </xdr:cNvPicPr>
      </xdr:nvPicPr>
      <xdr:blipFill>
        <a:blip xmlns:r="http://schemas.openxmlformats.org/officeDocument/2006/relationships" r:embed="rId1"/>
        <a:srcRect/>
        <a:stretch>
          <a:fillRect/>
        </a:stretch>
      </xdr:blipFill>
      <xdr:spPr bwMode="auto">
        <a:xfrm>
          <a:off x="0" y="3888441"/>
          <a:ext cx="9525" cy="9525"/>
        </a:xfrm>
        <a:prstGeom prst="rect">
          <a:avLst/>
        </a:prstGeom>
        <a:noFill/>
        <a:ln w="9525">
          <a:noFill/>
          <a:miter lim="800000"/>
          <a:headEnd/>
          <a:tailEnd/>
        </a:ln>
      </xdr:spPr>
    </xdr:pic>
    <xdr:clientData/>
  </xdr:twoCellAnchor>
  <xdr:twoCellAnchor editAs="oneCell">
    <xdr:from>
      <xdr:col>9</xdr:col>
      <xdr:colOff>0</xdr:colOff>
      <xdr:row>4</xdr:row>
      <xdr:rowOff>0</xdr:rowOff>
    </xdr:from>
    <xdr:to>
      <xdr:col>9</xdr:col>
      <xdr:colOff>9525</xdr:colOff>
      <xdr:row>4</xdr:row>
      <xdr:rowOff>9525</xdr:rowOff>
    </xdr:to>
    <xdr:pic>
      <xdr:nvPicPr>
        <xdr:cNvPr id="3373" name="Picture 140" descr="s"/>
        <xdr:cNvPicPr>
          <a:picLocks noChangeAspect="1" noChangeArrowheads="1"/>
        </xdr:cNvPicPr>
      </xdr:nvPicPr>
      <xdr:blipFill>
        <a:blip xmlns:r="http://schemas.openxmlformats.org/officeDocument/2006/relationships" r:embed="rId1"/>
        <a:srcRect/>
        <a:stretch>
          <a:fillRect/>
        </a:stretch>
      </xdr:blipFill>
      <xdr:spPr bwMode="auto">
        <a:xfrm>
          <a:off x="0" y="3888441"/>
          <a:ext cx="9525" cy="9525"/>
        </a:xfrm>
        <a:prstGeom prst="rect">
          <a:avLst/>
        </a:prstGeom>
        <a:noFill/>
        <a:ln w="9525">
          <a:noFill/>
          <a:miter lim="800000"/>
          <a:headEnd/>
          <a:tailEnd/>
        </a:ln>
      </xdr:spPr>
    </xdr:pic>
    <xdr:clientData/>
  </xdr:twoCellAnchor>
  <xdr:twoCellAnchor editAs="oneCell">
    <xdr:from>
      <xdr:col>9</xdr:col>
      <xdr:colOff>0</xdr:colOff>
      <xdr:row>4</xdr:row>
      <xdr:rowOff>0</xdr:rowOff>
    </xdr:from>
    <xdr:to>
      <xdr:col>9</xdr:col>
      <xdr:colOff>9525</xdr:colOff>
      <xdr:row>4</xdr:row>
      <xdr:rowOff>9525</xdr:rowOff>
    </xdr:to>
    <xdr:pic>
      <xdr:nvPicPr>
        <xdr:cNvPr id="3374" name="Picture 141" descr="s"/>
        <xdr:cNvPicPr>
          <a:picLocks noChangeAspect="1" noChangeArrowheads="1"/>
        </xdr:cNvPicPr>
      </xdr:nvPicPr>
      <xdr:blipFill>
        <a:blip xmlns:r="http://schemas.openxmlformats.org/officeDocument/2006/relationships" r:embed="rId1"/>
        <a:srcRect/>
        <a:stretch>
          <a:fillRect/>
        </a:stretch>
      </xdr:blipFill>
      <xdr:spPr bwMode="auto">
        <a:xfrm>
          <a:off x="0" y="3888441"/>
          <a:ext cx="9525" cy="9525"/>
        </a:xfrm>
        <a:prstGeom prst="rect">
          <a:avLst/>
        </a:prstGeom>
        <a:noFill/>
        <a:ln w="9525">
          <a:noFill/>
          <a:miter lim="800000"/>
          <a:headEnd/>
          <a:tailEnd/>
        </a:ln>
      </xdr:spPr>
    </xdr:pic>
    <xdr:clientData/>
  </xdr:twoCellAnchor>
  <xdr:twoCellAnchor editAs="oneCell">
    <xdr:from>
      <xdr:col>9</xdr:col>
      <xdr:colOff>0</xdr:colOff>
      <xdr:row>4</xdr:row>
      <xdr:rowOff>0</xdr:rowOff>
    </xdr:from>
    <xdr:to>
      <xdr:col>9</xdr:col>
      <xdr:colOff>9525</xdr:colOff>
      <xdr:row>4</xdr:row>
      <xdr:rowOff>9525</xdr:rowOff>
    </xdr:to>
    <xdr:pic>
      <xdr:nvPicPr>
        <xdr:cNvPr id="3375" name="Picture 142" descr="s"/>
        <xdr:cNvPicPr>
          <a:picLocks noChangeAspect="1" noChangeArrowheads="1"/>
        </xdr:cNvPicPr>
      </xdr:nvPicPr>
      <xdr:blipFill>
        <a:blip xmlns:r="http://schemas.openxmlformats.org/officeDocument/2006/relationships" r:embed="rId1"/>
        <a:srcRect/>
        <a:stretch>
          <a:fillRect/>
        </a:stretch>
      </xdr:blipFill>
      <xdr:spPr bwMode="auto">
        <a:xfrm>
          <a:off x="0" y="3888441"/>
          <a:ext cx="9525" cy="9525"/>
        </a:xfrm>
        <a:prstGeom prst="rect">
          <a:avLst/>
        </a:prstGeom>
        <a:noFill/>
        <a:ln w="9525">
          <a:noFill/>
          <a:miter lim="800000"/>
          <a:headEnd/>
          <a:tailEnd/>
        </a:ln>
      </xdr:spPr>
    </xdr:pic>
    <xdr:clientData/>
  </xdr:twoCellAnchor>
  <xdr:twoCellAnchor editAs="oneCell">
    <xdr:from>
      <xdr:col>9</xdr:col>
      <xdr:colOff>0</xdr:colOff>
      <xdr:row>4</xdr:row>
      <xdr:rowOff>0</xdr:rowOff>
    </xdr:from>
    <xdr:to>
      <xdr:col>9</xdr:col>
      <xdr:colOff>9525</xdr:colOff>
      <xdr:row>4</xdr:row>
      <xdr:rowOff>9525</xdr:rowOff>
    </xdr:to>
    <xdr:pic>
      <xdr:nvPicPr>
        <xdr:cNvPr id="3376" name="Picture 143" descr="s"/>
        <xdr:cNvPicPr>
          <a:picLocks noChangeAspect="1" noChangeArrowheads="1"/>
        </xdr:cNvPicPr>
      </xdr:nvPicPr>
      <xdr:blipFill>
        <a:blip xmlns:r="http://schemas.openxmlformats.org/officeDocument/2006/relationships" r:embed="rId1"/>
        <a:srcRect/>
        <a:stretch>
          <a:fillRect/>
        </a:stretch>
      </xdr:blipFill>
      <xdr:spPr bwMode="auto">
        <a:xfrm>
          <a:off x="0" y="3888441"/>
          <a:ext cx="9525" cy="9525"/>
        </a:xfrm>
        <a:prstGeom prst="rect">
          <a:avLst/>
        </a:prstGeom>
        <a:noFill/>
        <a:ln w="9525">
          <a:noFill/>
          <a:miter lim="800000"/>
          <a:headEnd/>
          <a:tailEnd/>
        </a:ln>
      </xdr:spPr>
    </xdr:pic>
    <xdr:clientData/>
  </xdr:twoCellAnchor>
  <xdr:twoCellAnchor editAs="oneCell">
    <xdr:from>
      <xdr:col>9</xdr:col>
      <xdr:colOff>0</xdr:colOff>
      <xdr:row>4</xdr:row>
      <xdr:rowOff>0</xdr:rowOff>
    </xdr:from>
    <xdr:to>
      <xdr:col>9</xdr:col>
      <xdr:colOff>9525</xdr:colOff>
      <xdr:row>4</xdr:row>
      <xdr:rowOff>9525</xdr:rowOff>
    </xdr:to>
    <xdr:pic>
      <xdr:nvPicPr>
        <xdr:cNvPr id="3377" name="Picture 144" descr="s"/>
        <xdr:cNvPicPr>
          <a:picLocks noChangeAspect="1" noChangeArrowheads="1"/>
        </xdr:cNvPicPr>
      </xdr:nvPicPr>
      <xdr:blipFill>
        <a:blip xmlns:r="http://schemas.openxmlformats.org/officeDocument/2006/relationships" r:embed="rId1"/>
        <a:srcRect/>
        <a:stretch>
          <a:fillRect/>
        </a:stretch>
      </xdr:blipFill>
      <xdr:spPr bwMode="auto">
        <a:xfrm>
          <a:off x="0" y="3888441"/>
          <a:ext cx="9525" cy="9525"/>
        </a:xfrm>
        <a:prstGeom prst="rect">
          <a:avLst/>
        </a:prstGeom>
        <a:noFill/>
        <a:ln w="9525">
          <a:noFill/>
          <a:miter lim="800000"/>
          <a:headEnd/>
          <a:tailEnd/>
        </a:ln>
      </xdr:spPr>
    </xdr:pic>
    <xdr:clientData/>
  </xdr:twoCellAnchor>
  <xdr:twoCellAnchor editAs="oneCell">
    <xdr:from>
      <xdr:col>9</xdr:col>
      <xdr:colOff>0</xdr:colOff>
      <xdr:row>4</xdr:row>
      <xdr:rowOff>0</xdr:rowOff>
    </xdr:from>
    <xdr:to>
      <xdr:col>9</xdr:col>
      <xdr:colOff>9525</xdr:colOff>
      <xdr:row>4</xdr:row>
      <xdr:rowOff>9525</xdr:rowOff>
    </xdr:to>
    <xdr:pic>
      <xdr:nvPicPr>
        <xdr:cNvPr id="3378" name="Picture 145" descr="s"/>
        <xdr:cNvPicPr>
          <a:picLocks noChangeAspect="1" noChangeArrowheads="1"/>
        </xdr:cNvPicPr>
      </xdr:nvPicPr>
      <xdr:blipFill>
        <a:blip xmlns:r="http://schemas.openxmlformats.org/officeDocument/2006/relationships" r:embed="rId1"/>
        <a:srcRect/>
        <a:stretch>
          <a:fillRect/>
        </a:stretch>
      </xdr:blipFill>
      <xdr:spPr bwMode="auto">
        <a:xfrm>
          <a:off x="0" y="3888441"/>
          <a:ext cx="9525" cy="9525"/>
        </a:xfrm>
        <a:prstGeom prst="rect">
          <a:avLst/>
        </a:prstGeom>
        <a:noFill/>
        <a:ln w="9525">
          <a:noFill/>
          <a:miter lim="800000"/>
          <a:headEnd/>
          <a:tailEnd/>
        </a:ln>
      </xdr:spPr>
    </xdr:pic>
    <xdr:clientData/>
  </xdr:twoCellAnchor>
  <xdr:twoCellAnchor editAs="oneCell">
    <xdr:from>
      <xdr:col>9</xdr:col>
      <xdr:colOff>0</xdr:colOff>
      <xdr:row>4</xdr:row>
      <xdr:rowOff>0</xdr:rowOff>
    </xdr:from>
    <xdr:to>
      <xdr:col>9</xdr:col>
      <xdr:colOff>9525</xdr:colOff>
      <xdr:row>4</xdr:row>
      <xdr:rowOff>9525</xdr:rowOff>
    </xdr:to>
    <xdr:pic>
      <xdr:nvPicPr>
        <xdr:cNvPr id="3379" name="Picture 146" descr="s"/>
        <xdr:cNvPicPr>
          <a:picLocks noChangeAspect="1" noChangeArrowheads="1"/>
        </xdr:cNvPicPr>
      </xdr:nvPicPr>
      <xdr:blipFill>
        <a:blip xmlns:r="http://schemas.openxmlformats.org/officeDocument/2006/relationships" r:embed="rId1"/>
        <a:srcRect/>
        <a:stretch>
          <a:fillRect/>
        </a:stretch>
      </xdr:blipFill>
      <xdr:spPr bwMode="auto">
        <a:xfrm>
          <a:off x="0" y="3888441"/>
          <a:ext cx="9525" cy="9525"/>
        </a:xfrm>
        <a:prstGeom prst="rect">
          <a:avLst/>
        </a:prstGeom>
        <a:noFill/>
        <a:ln w="9525">
          <a:noFill/>
          <a:miter lim="800000"/>
          <a:headEnd/>
          <a:tailEnd/>
        </a:ln>
      </xdr:spPr>
    </xdr:pic>
    <xdr:clientData/>
  </xdr:twoCellAnchor>
  <xdr:twoCellAnchor editAs="oneCell">
    <xdr:from>
      <xdr:col>9</xdr:col>
      <xdr:colOff>0</xdr:colOff>
      <xdr:row>4</xdr:row>
      <xdr:rowOff>0</xdr:rowOff>
    </xdr:from>
    <xdr:to>
      <xdr:col>9</xdr:col>
      <xdr:colOff>9525</xdr:colOff>
      <xdr:row>4</xdr:row>
      <xdr:rowOff>9525</xdr:rowOff>
    </xdr:to>
    <xdr:pic>
      <xdr:nvPicPr>
        <xdr:cNvPr id="3380" name="Picture 147" descr="s"/>
        <xdr:cNvPicPr>
          <a:picLocks noChangeAspect="1" noChangeArrowheads="1"/>
        </xdr:cNvPicPr>
      </xdr:nvPicPr>
      <xdr:blipFill>
        <a:blip xmlns:r="http://schemas.openxmlformats.org/officeDocument/2006/relationships" r:embed="rId1"/>
        <a:srcRect/>
        <a:stretch>
          <a:fillRect/>
        </a:stretch>
      </xdr:blipFill>
      <xdr:spPr bwMode="auto">
        <a:xfrm>
          <a:off x="0" y="3888441"/>
          <a:ext cx="9525" cy="9525"/>
        </a:xfrm>
        <a:prstGeom prst="rect">
          <a:avLst/>
        </a:prstGeom>
        <a:noFill/>
        <a:ln w="9525">
          <a:noFill/>
          <a:miter lim="800000"/>
          <a:headEnd/>
          <a:tailEnd/>
        </a:ln>
      </xdr:spPr>
    </xdr:pic>
    <xdr:clientData/>
  </xdr:twoCellAnchor>
  <xdr:twoCellAnchor editAs="oneCell">
    <xdr:from>
      <xdr:col>9</xdr:col>
      <xdr:colOff>0</xdr:colOff>
      <xdr:row>4</xdr:row>
      <xdr:rowOff>0</xdr:rowOff>
    </xdr:from>
    <xdr:to>
      <xdr:col>9</xdr:col>
      <xdr:colOff>9525</xdr:colOff>
      <xdr:row>4</xdr:row>
      <xdr:rowOff>9525</xdr:rowOff>
    </xdr:to>
    <xdr:pic>
      <xdr:nvPicPr>
        <xdr:cNvPr id="3381" name="Picture 148" descr="s"/>
        <xdr:cNvPicPr>
          <a:picLocks noChangeAspect="1" noChangeArrowheads="1"/>
        </xdr:cNvPicPr>
      </xdr:nvPicPr>
      <xdr:blipFill>
        <a:blip xmlns:r="http://schemas.openxmlformats.org/officeDocument/2006/relationships" r:embed="rId1"/>
        <a:srcRect/>
        <a:stretch>
          <a:fillRect/>
        </a:stretch>
      </xdr:blipFill>
      <xdr:spPr bwMode="auto">
        <a:xfrm>
          <a:off x="0" y="3888441"/>
          <a:ext cx="9525" cy="9525"/>
        </a:xfrm>
        <a:prstGeom prst="rect">
          <a:avLst/>
        </a:prstGeom>
        <a:noFill/>
        <a:ln w="9525">
          <a:noFill/>
          <a:miter lim="800000"/>
          <a:headEnd/>
          <a:tailEnd/>
        </a:ln>
      </xdr:spPr>
    </xdr:pic>
    <xdr:clientData/>
  </xdr:twoCellAnchor>
  <xdr:twoCellAnchor editAs="oneCell">
    <xdr:from>
      <xdr:col>9</xdr:col>
      <xdr:colOff>0</xdr:colOff>
      <xdr:row>4</xdr:row>
      <xdr:rowOff>0</xdr:rowOff>
    </xdr:from>
    <xdr:to>
      <xdr:col>9</xdr:col>
      <xdr:colOff>9525</xdr:colOff>
      <xdr:row>4</xdr:row>
      <xdr:rowOff>9525</xdr:rowOff>
    </xdr:to>
    <xdr:pic>
      <xdr:nvPicPr>
        <xdr:cNvPr id="3382" name="Picture 149" descr="s"/>
        <xdr:cNvPicPr>
          <a:picLocks noChangeAspect="1" noChangeArrowheads="1"/>
        </xdr:cNvPicPr>
      </xdr:nvPicPr>
      <xdr:blipFill>
        <a:blip xmlns:r="http://schemas.openxmlformats.org/officeDocument/2006/relationships" r:embed="rId1"/>
        <a:srcRect/>
        <a:stretch>
          <a:fillRect/>
        </a:stretch>
      </xdr:blipFill>
      <xdr:spPr bwMode="auto">
        <a:xfrm>
          <a:off x="0" y="3888441"/>
          <a:ext cx="9525" cy="9525"/>
        </a:xfrm>
        <a:prstGeom prst="rect">
          <a:avLst/>
        </a:prstGeom>
        <a:noFill/>
        <a:ln w="9525">
          <a:noFill/>
          <a:miter lim="800000"/>
          <a:headEnd/>
          <a:tailEnd/>
        </a:ln>
      </xdr:spPr>
    </xdr:pic>
    <xdr:clientData/>
  </xdr:twoCellAnchor>
  <xdr:twoCellAnchor editAs="oneCell">
    <xdr:from>
      <xdr:col>9</xdr:col>
      <xdr:colOff>0</xdr:colOff>
      <xdr:row>4</xdr:row>
      <xdr:rowOff>0</xdr:rowOff>
    </xdr:from>
    <xdr:to>
      <xdr:col>9</xdr:col>
      <xdr:colOff>9525</xdr:colOff>
      <xdr:row>4</xdr:row>
      <xdr:rowOff>9525</xdr:rowOff>
    </xdr:to>
    <xdr:pic>
      <xdr:nvPicPr>
        <xdr:cNvPr id="3383" name="Picture 150" descr="s"/>
        <xdr:cNvPicPr>
          <a:picLocks noChangeAspect="1" noChangeArrowheads="1"/>
        </xdr:cNvPicPr>
      </xdr:nvPicPr>
      <xdr:blipFill>
        <a:blip xmlns:r="http://schemas.openxmlformats.org/officeDocument/2006/relationships" r:embed="rId1"/>
        <a:srcRect/>
        <a:stretch>
          <a:fillRect/>
        </a:stretch>
      </xdr:blipFill>
      <xdr:spPr bwMode="auto">
        <a:xfrm>
          <a:off x="0" y="3888441"/>
          <a:ext cx="9525" cy="9525"/>
        </a:xfrm>
        <a:prstGeom prst="rect">
          <a:avLst/>
        </a:prstGeom>
        <a:noFill/>
        <a:ln w="9525">
          <a:noFill/>
          <a:miter lim="800000"/>
          <a:headEnd/>
          <a:tailEnd/>
        </a:ln>
      </xdr:spPr>
    </xdr:pic>
    <xdr:clientData/>
  </xdr:twoCellAnchor>
  <xdr:twoCellAnchor editAs="oneCell">
    <xdr:from>
      <xdr:col>9</xdr:col>
      <xdr:colOff>0</xdr:colOff>
      <xdr:row>4</xdr:row>
      <xdr:rowOff>0</xdr:rowOff>
    </xdr:from>
    <xdr:to>
      <xdr:col>9</xdr:col>
      <xdr:colOff>9525</xdr:colOff>
      <xdr:row>4</xdr:row>
      <xdr:rowOff>9525</xdr:rowOff>
    </xdr:to>
    <xdr:pic>
      <xdr:nvPicPr>
        <xdr:cNvPr id="3384" name="Picture 151" descr="s"/>
        <xdr:cNvPicPr>
          <a:picLocks noChangeAspect="1" noChangeArrowheads="1"/>
        </xdr:cNvPicPr>
      </xdr:nvPicPr>
      <xdr:blipFill>
        <a:blip xmlns:r="http://schemas.openxmlformats.org/officeDocument/2006/relationships" r:embed="rId1"/>
        <a:srcRect/>
        <a:stretch>
          <a:fillRect/>
        </a:stretch>
      </xdr:blipFill>
      <xdr:spPr bwMode="auto">
        <a:xfrm>
          <a:off x="0" y="3888441"/>
          <a:ext cx="9525" cy="9525"/>
        </a:xfrm>
        <a:prstGeom prst="rect">
          <a:avLst/>
        </a:prstGeom>
        <a:noFill/>
        <a:ln w="9525">
          <a:noFill/>
          <a:miter lim="800000"/>
          <a:headEnd/>
          <a:tailEnd/>
        </a:ln>
      </xdr:spPr>
    </xdr:pic>
    <xdr:clientData/>
  </xdr:twoCellAnchor>
  <xdr:twoCellAnchor editAs="oneCell">
    <xdr:from>
      <xdr:col>9</xdr:col>
      <xdr:colOff>0</xdr:colOff>
      <xdr:row>4</xdr:row>
      <xdr:rowOff>0</xdr:rowOff>
    </xdr:from>
    <xdr:to>
      <xdr:col>9</xdr:col>
      <xdr:colOff>9525</xdr:colOff>
      <xdr:row>4</xdr:row>
      <xdr:rowOff>9525</xdr:rowOff>
    </xdr:to>
    <xdr:pic>
      <xdr:nvPicPr>
        <xdr:cNvPr id="3385" name="Picture 152" descr="s"/>
        <xdr:cNvPicPr>
          <a:picLocks noChangeAspect="1" noChangeArrowheads="1"/>
        </xdr:cNvPicPr>
      </xdr:nvPicPr>
      <xdr:blipFill>
        <a:blip xmlns:r="http://schemas.openxmlformats.org/officeDocument/2006/relationships" r:embed="rId1"/>
        <a:srcRect/>
        <a:stretch>
          <a:fillRect/>
        </a:stretch>
      </xdr:blipFill>
      <xdr:spPr bwMode="auto">
        <a:xfrm>
          <a:off x="0" y="3888441"/>
          <a:ext cx="9525" cy="9525"/>
        </a:xfrm>
        <a:prstGeom prst="rect">
          <a:avLst/>
        </a:prstGeom>
        <a:noFill/>
        <a:ln w="9525">
          <a:noFill/>
          <a:miter lim="800000"/>
          <a:headEnd/>
          <a:tailEnd/>
        </a:ln>
      </xdr:spPr>
    </xdr:pic>
    <xdr:clientData/>
  </xdr:twoCellAnchor>
  <xdr:twoCellAnchor editAs="oneCell">
    <xdr:from>
      <xdr:col>9</xdr:col>
      <xdr:colOff>0</xdr:colOff>
      <xdr:row>4</xdr:row>
      <xdr:rowOff>0</xdr:rowOff>
    </xdr:from>
    <xdr:to>
      <xdr:col>9</xdr:col>
      <xdr:colOff>9525</xdr:colOff>
      <xdr:row>4</xdr:row>
      <xdr:rowOff>9525</xdr:rowOff>
    </xdr:to>
    <xdr:pic>
      <xdr:nvPicPr>
        <xdr:cNvPr id="3386" name="Picture 153" descr="s"/>
        <xdr:cNvPicPr>
          <a:picLocks noChangeAspect="1" noChangeArrowheads="1"/>
        </xdr:cNvPicPr>
      </xdr:nvPicPr>
      <xdr:blipFill>
        <a:blip xmlns:r="http://schemas.openxmlformats.org/officeDocument/2006/relationships" r:embed="rId1"/>
        <a:srcRect/>
        <a:stretch>
          <a:fillRect/>
        </a:stretch>
      </xdr:blipFill>
      <xdr:spPr bwMode="auto">
        <a:xfrm>
          <a:off x="0" y="3888441"/>
          <a:ext cx="9525" cy="9525"/>
        </a:xfrm>
        <a:prstGeom prst="rect">
          <a:avLst/>
        </a:prstGeom>
        <a:noFill/>
        <a:ln w="9525">
          <a:noFill/>
          <a:miter lim="800000"/>
          <a:headEnd/>
          <a:tailEnd/>
        </a:ln>
      </xdr:spPr>
    </xdr:pic>
    <xdr:clientData/>
  </xdr:twoCellAnchor>
  <xdr:twoCellAnchor editAs="oneCell">
    <xdr:from>
      <xdr:col>9</xdr:col>
      <xdr:colOff>0</xdr:colOff>
      <xdr:row>4</xdr:row>
      <xdr:rowOff>0</xdr:rowOff>
    </xdr:from>
    <xdr:to>
      <xdr:col>9</xdr:col>
      <xdr:colOff>9525</xdr:colOff>
      <xdr:row>4</xdr:row>
      <xdr:rowOff>9525</xdr:rowOff>
    </xdr:to>
    <xdr:pic>
      <xdr:nvPicPr>
        <xdr:cNvPr id="3387" name="Picture 154" descr="s"/>
        <xdr:cNvPicPr>
          <a:picLocks noChangeAspect="1" noChangeArrowheads="1"/>
        </xdr:cNvPicPr>
      </xdr:nvPicPr>
      <xdr:blipFill>
        <a:blip xmlns:r="http://schemas.openxmlformats.org/officeDocument/2006/relationships" r:embed="rId1"/>
        <a:srcRect/>
        <a:stretch>
          <a:fillRect/>
        </a:stretch>
      </xdr:blipFill>
      <xdr:spPr bwMode="auto">
        <a:xfrm>
          <a:off x="0" y="3888441"/>
          <a:ext cx="9525" cy="9525"/>
        </a:xfrm>
        <a:prstGeom prst="rect">
          <a:avLst/>
        </a:prstGeom>
        <a:noFill/>
        <a:ln w="9525">
          <a:noFill/>
          <a:miter lim="800000"/>
          <a:headEnd/>
          <a:tailEnd/>
        </a:ln>
      </xdr:spPr>
    </xdr:pic>
    <xdr:clientData/>
  </xdr:twoCellAnchor>
  <xdr:twoCellAnchor editAs="oneCell">
    <xdr:from>
      <xdr:col>9</xdr:col>
      <xdr:colOff>0</xdr:colOff>
      <xdr:row>4</xdr:row>
      <xdr:rowOff>0</xdr:rowOff>
    </xdr:from>
    <xdr:to>
      <xdr:col>9</xdr:col>
      <xdr:colOff>9525</xdr:colOff>
      <xdr:row>4</xdr:row>
      <xdr:rowOff>9525</xdr:rowOff>
    </xdr:to>
    <xdr:pic>
      <xdr:nvPicPr>
        <xdr:cNvPr id="3388" name="Picture 155" descr="s"/>
        <xdr:cNvPicPr>
          <a:picLocks noChangeAspect="1" noChangeArrowheads="1"/>
        </xdr:cNvPicPr>
      </xdr:nvPicPr>
      <xdr:blipFill>
        <a:blip xmlns:r="http://schemas.openxmlformats.org/officeDocument/2006/relationships" r:embed="rId1"/>
        <a:srcRect/>
        <a:stretch>
          <a:fillRect/>
        </a:stretch>
      </xdr:blipFill>
      <xdr:spPr bwMode="auto">
        <a:xfrm>
          <a:off x="0" y="3888441"/>
          <a:ext cx="9525" cy="9525"/>
        </a:xfrm>
        <a:prstGeom prst="rect">
          <a:avLst/>
        </a:prstGeom>
        <a:noFill/>
        <a:ln w="9525">
          <a:noFill/>
          <a:miter lim="800000"/>
          <a:headEnd/>
          <a:tailEnd/>
        </a:ln>
      </xdr:spPr>
    </xdr:pic>
    <xdr:clientData/>
  </xdr:twoCellAnchor>
  <xdr:twoCellAnchor editAs="oneCell">
    <xdr:from>
      <xdr:col>9</xdr:col>
      <xdr:colOff>0</xdr:colOff>
      <xdr:row>4</xdr:row>
      <xdr:rowOff>0</xdr:rowOff>
    </xdr:from>
    <xdr:to>
      <xdr:col>9</xdr:col>
      <xdr:colOff>9525</xdr:colOff>
      <xdr:row>4</xdr:row>
      <xdr:rowOff>9525</xdr:rowOff>
    </xdr:to>
    <xdr:pic>
      <xdr:nvPicPr>
        <xdr:cNvPr id="3389" name="Picture 156" descr="s"/>
        <xdr:cNvPicPr>
          <a:picLocks noChangeAspect="1" noChangeArrowheads="1"/>
        </xdr:cNvPicPr>
      </xdr:nvPicPr>
      <xdr:blipFill>
        <a:blip xmlns:r="http://schemas.openxmlformats.org/officeDocument/2006/relationships" r:embed="rId1"/>
        <a:srcRect/>
        <a:stretch>
          <a:fillRect/>
        </a:stretch>
      </xdr:blipFill>
      <xdr:spPr bwMode="auto">
        <a:xfrm>
          <a:off x="0" y="3888441"/>
          <a:ext cx="9525" cy="9525"/>
        </a:xfrm>
        <a:prstGeom prst="rect">
          <a:avLst/>
        </a:prstGeom>
        <a:noFill/>
        <a:ln w="9525">
          <a:noFill/>
          <a:miter lim="800000"/>
          <a:headEnd/>
          <a:tailEnd/>
        </a:ln>
      </xdr:spPr>
    </xdr:pic>
    <xdr:clientData/>
  </xdr:twoCellAnchor>
  <xdr:twoCellAnchor editAs="oneCell">
    <xdr:from>
      <xdr:col>9</xdr:col>
      <xdr:colOff>0</xdr:colOff>
      <xdr:row>4</xdr:row>
      <xdr:rowOff>0</xdr:rowOff>
    </xdr:from>
    <xdr:to>
      <xdr:col>9</xdr:col>
      <xdr:colOff>9525</xdr:colOff>
      <xdr:row>4</xdr:row>
      <xdr:rowOff>9525</xdr:rowOff>
    </xdr:to>
    <xdr:pic>
      <xdr:nvPicPr>
        <xdr:cNvPr id="3390" name="Picture 157" descr="s"/>
        <xdr:cNvPicPr>
          <a:picLocks noChangeAspect="1" noChangeArrowheads="1"/>
        </xdr:cNvPicPr>
      </xdr:nvPicPr>
      <xdr:blipFill>
        <a:blip xmlns:r="http://schemas.openxmlformats.org/officeDocument/2006/relationships" r:embed="rId1"/>
        <a:srcRect/>
        <a:stretch>
          <a:fillRect/>
        </a:stretch>
      </xdr:blipFill>
      <xdr:spPr bwMode="auto">
        <a:xfrm>
          <a:off x="0" y="3888441"/>
          <a:ext cx="9525" cy="9525"/>
        </a:xfrm>
        <a:prstGeom prst="rect">
          <a:avLst/>
        </a:prstGeom>
        <a:noFill/>
        <a:ln w="9525">
          <a:noFill/>
          <a:miter lim="800000"/>
          <a:headEnd/>
          <a:tailEnd/>
        </a:ln>
      </xdr:spPr>
    </xdr:pic>
    <xdr:clientData/>
  </xdr:twoCellAnchor>
  <xdr:twoCellAnchor editAs="oneCell">
    <xdr:from>
      <xdr:col>9</xdr:col>
      <xdr:colOff>0</xdr:colOff>
      <xdr:row>4</xdr:row>
      <xdr:rowOff>0</xdr:rowOff>
    </xdr:from>
    <xdr:to>
      <xdr:col>9</xdr:col>
      <xdr:colOff>9525</xdr:colOff>
      <xdr:row>4</xdr:row>
      <xdr:rowOff>9525</xdr:rowOff>
    </xdr:to>
    <xdr:pic>
      <xdr:nvPicPr>
        <xdr:cNvPr id="3391" name="Picture 158" descr="s"/>
        <xdr:cNvPicPr>
          <a:picLocks noChangeAspect="1" noChangeArrowheads="1"/>
        </xdr:cNvPicPr>
      </xdr:nvPicPr>
      <xdr:blipFill>
        <a:blip xmlns:r="http://schemas.openxmlformats.org/officeDocument/2006/relationships" r:embed="rId1"/>
        <a:srcRect/>
        <a:stretch>
          <a:fillRect/>
        </a:stretch>
      </xdr:blipFill>
      <xdr:spPr bwMode="auto">
        <a:xfrm>
          <a:off x="0" y="3888441"/>
          <a:ext cx="9525" cy="9525"/>
        </a:xfrm>
        <a:prstGeom prst="rect">
          <a:avLst/>
        </a:prstGeom>
        <a:noFill/>
        <a:ln w="9525">
          <a:noFill/>
          <a:miter lim="800000"/>
          <a:headEnd/>
          <a:tailEnd/>
        </a:ln>
      </xdr:spPr>
    </xdr:pic>
    <xdr:clientData/>
  </xdr:twoCellAnchor>
  <xdr:twoCellAnchor editAs="oneCell">
    <xdr:from>
      <xdr:col>9</xdr:col>
      <xdr:colOff>0</xdr:colOff>
      <xdr:row>4</xdr:row>
      <xdr:rowOff>0</xdr:rowOff>
    </xdr:from>
    <xdr:to>
      <xdr:col>9</xdr:col>
      <xdr:colOff>9525</xdr:colOff>
      <xdr:row>4</xdr:row>
      <xdr:rowOff>9525</xdr:rowOff>
    </xdr:to>
    <xdr:pic>
      <xdr:nvPicPr>
        <xdr:cNvPr id="3392" name="Picture 159" descr="s"/>
        <xdr:cNvPicPr>
          <a:picLocks noChangeAspect="1" noChangeArrowheads="1"/>
        </xdr:cNvPicPr>
      </xdr:nvPicPr>
      <xdr:blipFill>
        <a:blip xmlns:r="http://schemas.openxmlformats.org/officeDocument/2006/relationships" r:embed="rId1"/>
        <a:srcRect/>
        <a:stretch>
          <a:fillRect/>
        </a:stretch>
      </xdr:blipFill>
      <xdr:spPr bwMode="auto">
        <a:xfrm>
          <a:off x="0" y="3888441"/>
          <a:ext cx="9525" cy="9525"/>
        </a:xfrm>
        <a:prstGeom prst="rect">
          <a:avLst/>
        </a:prstGeom>
        <a:noFill/>
        <a:ln w="9525">
          <a:noFill/>
          <a:miter lim="800000"/>
          <a:headEnd/>
          <a:tailEnd/>
        </a:ln>
      </xdr:spPr>
    </xdr:pic>
    <xdr:clientData/>
  </xdr:twoCellAnchor>
  <xdr:twoCellAnchor editAs="oneCell">
    <xdr:from>
      <xdr:col>9</xdr:col>
      <xdr:colOff>0</xdr:colOff>
      <xdr:row>4</xdr:row>
      <xdr:rowOff>0</xdr:rowOff>
    </xdr:from>
    <xdr:to>
      <xdr:col>9</xdr:col>
      <xdr:colOff>9525</xdr:colOff>
      <xdr:row>4</xdr:row>
      <xdr:rowOff>9525</xdr:rowOff>
    </xdr:to>
    <xdr:pic>
      <xdr:nvPicPr>
        <xdr:cNvPr id="3393" name="Picture 160" descr="s"/>
        <xdr:cNvPicPr>
          <a:picLocks noChangeAspect="1" noChangeArrowheads="1"/>
        </xdr:cNvPicPr>
      </xdr:nvPicPr>
      <xdr:blipFill>
        <a:blip xmlns:r="http://schemas.openxmlformats.org/officeDocument/2006/relationships" r:embed="rId1"/>
        <a:srcRect/>
        <a:stretch>
          <a:fillRect/>
        </a:stretch>
      </xdr:blipFill>
      <xdr:spPr bwMode="auto">
        <a:xfrm>
          <a:off x="0" y="3888441"/>
          <a:ext cx="9525" cy="9525"/>
        </a:xfrm>
        <a:prstGeom prst="rect">
          <a:avLst/>
        </a:prstGeom>
        <a:noFill/>
        <a:ln w="9525">
          <a:noFill/>
          <a:miter lim="800000"/>
          <a:headEnd/>
          <a:tailEnd/>
        </a:ln>
      </xdr:spPr>
    </xdr:pic>
    <xdr:clientData/>
  </xdr:twoCellAnchor>
  <xdr:twoCellAnchor editAs="oneCell">
    <xdr:from>
      <xdr:col>9</xdr:col>
      <xdr:colOff>0</xdr:colOff>
      <xdr:row>4</xdr:row>
      <xdr:rowOff>0</xdr:rowOff>
    </xdr:from>
    <xdr:to>
      <xdr:col>9</xdr:col>
      <xdr:colOff>9525</xdr:colOff>
      <xdr:row>4</xdr:row>
      <xdr:rowOff>9525</xdr:rowOff>
    </xdr:to>
    <xdr:pic>
      <xdr:nvPicPr>
        <xdr:cNvPr id="3394" name="Picture 161" descr="s"/>
        <xdr:cNvPicPr>
          <a:picLocks noChangeAspect="1" noChangeArrowheads="1"/>
        </xdr:cNvPicPr>
      </xdr:nvPicPr>
      <xdr:blipFill>
        <a:blip xmlns:r="http://schemas.openxmlformats.org/officeDocument/2006/relationships" r:embed="rId1"/>
        <a:srcRect/>
        <a:stretch>
          <a:fillRect/>
        </a:stretch>
      </xdr:blipFill>
      <xdr:spPr bwMode="auto">
        <a:xfrm>
          <a:off x="0" y="3888441"/>
          <a:ext cx="9525" cy="9525"/>
        </a:xfrm>
        <a:prstGeom prst="rect">
          <a:avLst/>
        </a:prstGeom>
        <a:noFill/>
        <a:ln w="9525">
          <a:noFill/>
          <a:miter lim="800000"/>
          <a:headEnd/>
          <a:tailEnd/>
        </a:ln>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395"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1097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396"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1097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397"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1097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398"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1097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399"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1097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400"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1097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401"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1097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402"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1097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403"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1097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404"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1097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405"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1097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406"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1097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407"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1097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408"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1097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409"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1097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410"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1097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411"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1097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412"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1097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413"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1097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414"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1097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415"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1097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416"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1097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417"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1097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418"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1097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419"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1097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420"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1097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421"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1097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422"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1097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423"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1097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424"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1097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425"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1097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xdr:row>
      <xdr:rowOff>0</xdr:rowOff>
    </xdr:from>
    <xdr:to>
      <xdr:col>9</xdr:col>
      <xdr:colOff>7620</xdr:colOff>
      <xdr:row>10</xdr:row>
      <xdr:rowOff>7620</xdr:rowOff>
    </xdr:to>
    <xdr:pic>
      <xdr:nvPicPr>
        <xdr:cNvPr id="3426"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1097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15</xdr:row>
      <xdr:rowOff>0</xdr:rowOff>
    </xdr:from>
    <xdr:to>
      <xdr:col>9</xdr:col>
      <xdr:colOff>9525</xdr:colOff>
      <xdr:row>15</xdr:row>
      <xdr:rowOff>9525</xdr:rowOff>
    </xdr:to>
    <xdr:pic>
      <xdr:nvPicPr>
        <xdr:cNvPr id="3427" name="Picture 98" descr="s"/>
        <xdr:cNvPicPr>
          <a:picLocks noChangeAspect="1" noChangeArrowheads="1"/>
        </xdr:cNvPicPr>
      </xdr:nvPicPr>
      <xdr:blipFill>
        <a:blip xmlns:r="http://schemas.openxmlformats.org/officeDocument/2006/relationships" r:embed="rId1"/>
        <a:srcRect/>
        <a:stretch>
          <a:fillRect/>
        </a:stretch>
      </xdr:blipFill>
      <xdr:spPr bwMode="auto">
        <a:xfrm>
          <a:off x="0" y="1546412"/>
          <a:ext cx="9525" cy="9525"/>
        </a:xfrm>
        <a:prstGeom prst="rect">
          <a:avLst/>
        </a:prstGeom>
        <a:noFill/>
        <a:ln w="9525">
          <a:noFill/>
          <a:miter lim="800000"/>
          <a:headEnd/>
          <a:tailEnd/>
        </a:ln>
      </xdr:spPr>
    </xdr:pic>
    <xdr:clientData/>
  </xdr:twoCellAnchor>
  <xdr:twoCellAnchor editAs="oneCell">
    <xdr:from>
      <xdr:col>9</xdr:col>
      <xdr:colOff>0</xdr:colOff>
      <xdr:row>15</xdr:row>
      <xdr:rowOff>0</xdr:rowOff>
    </xdr:from>
    <xdr:to>
      <xdr:col>9</xdr:col>
      <xdr:colOff>9525</xdr:colOff>
      <xdr:row>15</xdr:row>
      <xdr:rowOff>9525</xdr:rowOff>
    </xdr:to>
    <xdr:pic>
      <xdr:nvPicPr>
        <xdr:cNvPr id="3428" name="Picture 99" descr="s"/>
        <xdr:cNvPicPr>
          <a:picLocks noChangeAspect="1" noChangeArrowheads="1"/>
        </xdr:cNvPicPr>
      </xdr:nvPicPr>
      <xdr:blipFill>
        <a:blip xmlns:r="http://schemas.openxmlformats.org/officeDocument/2006/relationships" r:embed="rId1"/>
        <a:srcRect/>
        <a:stretch>
          <a:fillRect/>
        </a:stretch>
      </xdr:blipFill>
      <xdr:spPr bwMode="auto">
        <a:xfrm>
          <a:off x="0" y="1546412"/>
          <a:ext cx="9525" cy="9525"/>
        </a:xfrm>
        <a:prstGeom prst="rect">
          <a:avLst/>
        </a:prstGeom>
        <a:noFill/>
        <a:ln w="9525">
          <a:noFill/>
          <a:miter lim="800000"/>
          <a:headEnd/>
          <a:tailEnd/>
        </a:ln>
      </xdr:spPr>
    </xdr:pic>
    <xdr:clientData/>
  </xdr:twoCellAnchor>
  <xdr:twoCellAnchor editAs="oneCell">
    <xdr:from>
      <xdr:col>9</xdr:col>
      <xdr:colOff>0</xdr:colOff>
      <xdr:row>15</xdr:row>
      <xdr:rowOff>0</xdr:rowOff>
    </xdr:from>
    <xdr:to>
      <xdr:col>9</xdr:col>
      <xdr:colOff>9525</xdr:colOff>
      <xdr:row>15</xdr:row>
      <xdr:rowOff>9525</xdr:rowOff>
    </xdr:to>
    <xdr:pic>
      <xdr:nvPicPr>
        <xdr:cNvPr id="3429" name="Picture 100" descr="s"/>
        <xdr:cNvPicPr>
          <a:picLocks noChangeAspect="1" noChangeArrowheads="1"/>
        </xdr:cNvPicPr>
      </xdr:nvPicPr>
      <xdr:blipFill>
        <a:blip xmlns:r="http://schemas.openxmlformats.org/officeDocument/2006/relationships" r:embed="rId1"/>
        <a:srcRect/>
        <a:stretch>
          <a:fillRect/>
        </a:stretch>
      </xdr:blipFill>
      <xdr:spPr bwMode="auto">
        <a:xfrm>
          <a:off x="0" y="1546412"/>
          <a:ext cx="9525" cy="9525"/>
        </a:xfrm>
        <a:prstGeom prst="rect">
          <a:avLst/>
        </a:prstGeom>
        <a:noFill/>
        <a:ln w="9525">
          <a:noFill/>
          <a:miter lim="800000"/>
          <a:headEnd/>
          <a:tailEnd/>
        </a:ln>
      </xdr:spPr>
    </xdr:pic>
    <xdr:clientData/>
  </xdr:twoCellAnchor>
  <xdr:twoCellAnchor editAs="oneCell">
    <xdr:from>
      <xdr:col>9</xdr:col>
      <xdr:colOff>0</xdr:colOff>
      <xdr:row>15</xdr:row>
      <xdr:rowOff>0</xdr:rowOff>
    </xdr:from>
    <xdr:to>
      <xdr:col>9</xdr:col>
      <xdr:colOff>9525</xdr:colOff>
      <xdr:row>15</xdr:row>
      <xdr:rowOff>9525</xdr:rowOff>
    </xdr:to>
    <xdr:pic>
      <xdr:nvPicPr>
        <xdr:cNvPr id="3430" name="Picture 101" descr="s"/>
        <xdr:cNvPicPr>
          <a:picLocks noChangeAspect="1" noChangeArrowheads="1"/>
        </xdr:cNvPicPr>
      </xdr:nvPicPr>
      <xdr:blipFill>
        <a:blip xmlns:r="http://schemas.openxmlformats.org/officeDocument/2006/relationships" r:embed="rId1"/>
        <a:srcRect/>
        <a:stretch>
          <a:fillRect/>
        </a:stretch>
      </xdr:blipFill>
      <xdr:spPr bwMode="auto">
        <a:xfrm>
          <a:off x="0" y="1546412"/>
          <a:ext cx="9525" cy="9525"/>
        </a:xfrm>
        <a:prstGeom prst="rect">
          <a:avLst/>
        </a:prstGeom>
        <a:noFill/>
        <a:ln w="9525">
          <a:noFill/>
          <a:miter lim="800000"/>
          <a:headEnd/>
          <a:tailEnd/>
        </a:ln>
      </xdr:spPr>
    </xdr:pic>
    <xdr:clientData/>
  </xdr:twoCellAnchor>
  <xdr:twoCellAnchor editAs="oneCell">
    <xdr:from>
      <xdr:col>9</xdr:col>
      <xdr:colOff>0</xdr:colOff>
      <xdr:row>15</xdr:row>
      <xdr:rowOff>0</xdr:rowOff>
    </xdr:from>
    <xdr:to>
      <xdr:col>9</xdr:col>
      <xdr:colOff>9525</xdr:colOff>
      <xdr:row>15</xdr:row>
      <xdr:rowOff>9525</xdr:rowOff>
    </xdr:to>
    <xdr:pic>
      <xdr:nvPicPr>
        <xdr:cNvPr id="3431" name="Picture 102" descr="s"/>
        <xdr:cNvPicPr>
          <a:picLocks noChangeAspect="1" noChangeArrowheads="1"/>
        </xdr:cNvPicPr>
      </xdr:nvPicPr>
      <xdr:blipFill>
        <a:blip xmlns:r="http://schemas.openxmlformats.org/officeDocument/2006/relationships" r:embed="rId1"/>
        <a:srcRect/>
        <a:stretch>
          <a:fillRect/>
        </a:stretch>
      </xdr:blipFill>
      <xdr:spPr bwMode="auto">
        <a:xfrm>
          <a:off x="0" y="1546412"/>
          <a:ext cx="9525" cy="9525"/>
        </a:xfrm>
        <a:prstGeom prst="rect">
          <a:avLst/>
        </a:prstGeom>
        <a:noFill/>
        <a:ln w="9525">
          <a:noFill/>
          <a:miter lim="800000"/>
          <a:headEnd/>
          <a:tailEnd/>
        </a:ln>
      </xdr:spPr>
    </xdr:pic>
    <xdr:clientData/>
  </xdr:twoCellAnchor>
  <xdr:twoCellAnchor editAs="oneCell">
    <xdr:from>
      <xdr:col>9</xdr:col>
      <xdr:colOff>0</xdr:colOff>
      <xdr:row>15</xdr:row>
      <xdr:rowOff>0</xdr:rowOff>
    </xdr:from>
    <xdr:to>
      <xdr:col>9</xdr:col>
      <xdr:colOff>9525</xdr:colOff>
      <xdr:row>15</xdr:row>
      <xdr:rowOff>9525</xdr:rowOff>
    </xdr:to>
    <xdr:pic>
      <xdr:nvPicPr>
        <xdr:cNvPr id="3432" name="Picture 103" descr="s"/>
        <xdr:cNvPicPr>
          <a:picLocks noChangeAspect="1" noChangeArrowheads="1"/>
        </xdr:cNvPicPr>
      </xdr:nvPicPr>
      <xdr:blipFill>
        <a:blip xmlns:r="http://schemas.openxmlformats.org/officeDocument/2006/relationships" r:embed="rId1"/>
        <a:srcRect/>
        <a:stretch>
          <a:fillRect/>
        </a:stretch>
      </xdr:blipFill>
      <xdr:spPr bwMode="auto">
        <a:xfrm>
          <a:off x="0" y="1546412"/>
          <a:ext cx="9525" cy="9525"/>
        </a:xfrm>
        <a:prstGeom prst="rect">
          <a:avLst/>
        </a:prstGeom>
        <a:noFill/>
        <a:ln w="9525">
          <a:noFill/>
          <a:miter lim="800000"/>
          <a:headEnd/>
          <a:tailEnd/>
        </a:ln>
      </xdr:spPr>
    </xdr:pic>
    <xdr:clientData/>
  </xdr:twoCellAnchor>
  <xdr:twoCellAnchor editAs="oneCell">
    <xdr:from>
      <xdr:col>9</xdr:col>
      <xdr:colOff>0</xdr:colOff>
      <xdr:row>15</xdr:row>
      <xdr:rowOff>0</xdr:rowOff>
    </xdr:from>
    <xdr:to>
      <xdr:col>9</xdr:col>
      <xdr:colOff>9525</xdr:colOff>
      <xdr:row>15</xdr:row>
      <xdr:rowOff>9525</xdr:rowOff>
    </xdr:to>
    <xdr:pic>
      <xdr:nvPicPr>
        <xdr:cNvPr id="3433" name="Picture 104" descr="s"/>
        <xdr:cNvPicPr>
          <a:picLocks noChangeAspect="1" noChangeArrowheads="1"/>
        </xdr:cNvPicPr>
      </xdr:nvPicPr>
      <xdr:blipFill>
        <a:blip xmlns:r="http://schemas.openxmlformats.org/officeDocument/2006/relationships" r:embed="rId1"/>
        <a:srcRect/>
        <a:stretch>
          <a:fillRect/>
        </a:stretch>
      </xdr:blipFill>
      <xdr:spPr bwMode="auto">
        <a:xfrm>
          <a:off x="0" y="1546412"/>
          <a:ext cx="9525" cy="9525"/>
        </a:xfrm>
        <a:prstGeom prst="rect">
          <a:avLst/>
        </a:prstGeom>
        <a:noFill/>
        <a:ln w="9525">
          <a:noFill/>
          <a:miter lim="800000"/>
          <a:headEnd/>
          <a:tailEnd/>
        </a:ln>
      </xdr:spPr>
    </xdr:pic>
    <xdr:clientData/>
  </xdr:twoCellAnchor>
  <xdr:twoCellAnchor editAs="oneCell">
    <xdr:from>
      <xdr:col>9</xdr:col>
      <xdr:colOff>0</xdr:colOff>
      <xdr:row>15</xdr:row>
      <xdr:rowOff>0</xdr:rowOff>
    </xdr:from>
    <xdr:to>
      <xdr:col>9</xdr:col>
      <xdr:colOff>9525</xdr:colOff>
      <xdr:row>15</xdr:row>
      <xdr:rowOff>9525</xdr:rowOff>
    </xdr:to>
    <xdr:pic>
      <xdr:nvPicPr>
        <xdr:cNvPr id="3434" name="Picture 105" descr="s"/>
        <xdr:cNvPicPr>
          <a:picLocks noChangeAspect="1" noChangeArrowheads="1"/>
        </xdr:cNvPicPr>
      </xdr:nvPicPr>
      <xdr:blipFill>
        <a:blip xmlns:r="http://schemas.openxmlformats.org/officeDocument/2006/relationships" r:embed="rId1"/>
        <a:srcRect/>
        <a:stretch>
          <a:fillRect/>
        </a:stretch>
      </xdr:blipFill>
      <xdr:spPr bwMode="auto">
        <a:xfrm>
          <a:off x="0" y="1546412"/>
          <a:ext cx="9525" cy="9525"/>
        </a:xfrm>
        <a:prstGeom prst="rect">
          <a:avLst/>
        </a:prstGeom>
        <a:noFill/>
        <a:ln w="9525">
          <a:noFill/>
          <a:miter lim="800000"/>
          <a:headEnd/>
          <a:tailEnd/>
        </a:ln>
      </xdr:spPr>
    </xdr:pic>
    <xdr:clientData/>
  </xdr:twoCellAnchor>
  <xdr:twoCellAnchor editAs="oneCell">
    <xdr:from>
      <xdr:col>9</xdr:col>
      <xdr:colOff>0</xdr:colOff>
      <xdr:row>15</xdr:row>
      <xdr:rowOff>0</xdr:rowOff>
    </xdr:from>
    <xdr:to>
      <xdr:col>9</xdr:col>
      <xdr:colOff>9525</xdr:colOff>
      <xdr:row>15</xdr:row>
      <xdr:rowOff>9525</xdr:rowOff>
    </xdr:to>
    <xdr:pic>
      <xdr:nvPicPr>
        <xdr:cNvPr id="3435" name="Picture 106" descr="s"/>
        <xdr:cNvPicPr>
          <a:picLocks noChangeAspect="1" noChangeArrowheads="1"/>
        </xdr:cNvPicPr>
      </xdr:nvPicPr>
      <xdr:blipFill>
        <a:blip xmlns:r="http://schemas.openxmlformats.org/officeDocument/2006/relationships" r:embed="rId1"/>
        <a:srcRect/>
        <a:stretch>
          <a:fillRect/>
        </a:stretch>
      </xdr:blipFill>
      <xdr:spPr bwMode="auto">
        <a:xfrm>
          <a:off x="0" y="1546412"/>
          <a:ext cx="9525" cy="9525"/>
        </a:xfrm>
        <a:prstGeom prst="rect">
          <a:avLst/>
        </a:prstGeom>
        <a:noFill/>
        <a:ln w="9525">
          <a:noFill/>
          <a:miter lim="800000"/>
          <a:headEnd/>
          <a:tailEnd/>
        </a:ln>
      </xdr:spPr>
    </xdr:pic>
    <xdr:clientData/>
  </xdr:twoCellAnchor>
  <xdr:twoCellAnchor editAs="oneCell">
    <xdr:from>
      <xdr:col>9</xdr:col>
      <xdr:colOff>0</xdr:colOff>
      <xdr:row>15</xdr:row>
      <xdr:rowOff>0</xdr:rowOff>
    </xdr:from>
    <xdr:to>
      <xdr:col>9</xdr:col>
      <xdr:colOff>9525</xdr:colOff>
      <xdr:row>15</xdr:row>
      <xdr:rowOff>9525</xdr:rowOff>
    </xdr:to>
    <xdr:pic>
      <xdr:nvPicPr>
        <xdr:cNvPr id="3436" name="Picture 107" descr="s"/>
        <xdr:cNvPicPr>
          <a:picLocks noChangeAspect="1" noChangeArrowheads="1"/>
        </xdr:cNvPicPr>
      </xdr:nvPicPr>
      <xdr:blipFill>
        <a:blip xmlns:r="http://schemas.openxmlformats.org/officeDocument/2006/relationships" r:embed="rId1"/>
        <a:srcRect/>
        <a:stretch>
          <a:fillRect/>
        </a:stretch>
      </xdr:blipFill>
      <xdr:spPr bwMode="auto">
        <a:xfrm>
          <a:off x="0" y="1546412"/>
          <a:ext cx="9525" cy="9525"/>
        </a:xfrm>
        <a:prstGeom prst="rect">
          <a:avLst/>
        </a:prstGeom>
        <a:noFill/>
        <a:ln w="9525">
          <a:noFill/>
          <a:miter lim="800000"/>
          <a:headEnd/>
          <a:tailEnd/>
        </a:ln>
      </xdr:spPr>
    </xdr:pic>
    <xdr:clientData/>
  </xdr:twoCellAnchor>
  <xdr:twoCellAnchor editAs="oneCell">
    <xdr:from>
      <xdr:col>9</xdr:col>
      <xdr:colOff>0</xdr:colOff>
      <xdr:row>15</xdr:row>
      <xdr:rowOff>0</xdr:rowOff>
    </xdr:from>
    <xdr:to>
      <xdr:col>9</xdr:col>
      <xdr:colOff>9525</xdr:colOff>
      <xdr:row>15</xdr:row>
      <xdr:rowOff>9525</xdr:rowOff>
    </xdr:to>
    <xdr:pic>
      <xdr:nvPicPr>
        <xdr:cNvPr id="3437" name="Picture 108" descr="s"/>
        <xdr:cNvPicPr>
          <a:picLocks noChangeAspect="1" noChangeArrowheads="1"/>
        </xdr:cNvPicPr>
      </xdr:nvPicPr>
      <xdr:blipFill>
        <a:blip xmlns:r="http://schemas.openxmlformats.org/officeDocument/2006/relationships" r:embed="rId1"/>
        <a:srcRect/>
        <a:stretch>
          <a:fillRect/>
        </a:stretch>
      </xdr:blipFill>
      <xdr:spPr bwMode="auto">
        <a:xfrm>
          <a:off x="0" y="1546412"/>
          <a:ext cx="9525" cy="9525"/>
        </a:xfrm>
        <a:prstGeom prst="rect">
          <a:avLst/>
        </a:prstGeom>
        <a:noFill/>
        <a:ln w="9525">
          <a:noFill/>
          <a:miter lim="800000"/>
          <a:headEnd/>
          <a:tailEnd/>
        </a:ln>
      </xdr:spPr>
    </xdr:pic>
    <xdr:clientData/>
  </xdr:twoCellAnchor>
  <xdr:twoCellAnchor editAs="oneCell">
    <xdr:from>
      <xdr:col>9</xdr:col>
      <xdr:colOff>0</xdr:colOff>
      <xdr:row>15</xdr:row>
      <xdr:rowOff>0</xdr:rowOff>
    </xdr:from>
    <xdr:to>
      <xdr:col>9</xdr:col>
      <xdr:colOff>9525</xdr:colOff>
      <xdr:row>15</xdr:row>
      <xdr:rowOff>9525</xdr:rowOff>
    </xdr:to>
    <xdr:pic>
      <xdr:nvPicPr>
        <xdr:cNvPr id="3438" name="Picture 109" descr="s"/>
        <xdr:cNvPicPr>
          <a:picLocks noChangeAspect="1" noChangeArrowheads="1"/>
        </xdr:cNvPicPr>
      </xdr:nvPicPr>
      <xdr:blipFill>
        <a:blip xmlns:r="http://schemas.openxmlformats.org/officeDocument/2006/relationships" r:embed="rId1"/>
        <a:srcRect/>
        <a:stretch>
          <a:fillRect/>
        </a:stretch>
      </xdr:blipFill>
      <xdr:spPr bwMode="auto">
        <a:xfrm>
          <a:off x="0" y="1546412"/>
          <a:ext cx="9525" cy="9525"/>
        </a:xfrm>
        <a:prstGeom prst="rect">
          <a:avLst/>
        </a:prstGeom>
        <a:noFill/>
        <a:ln w="9525">
          <a:noFill/>
          <a:miter lim="800000"/>
          <a:headEnd/>
          <a:tailEnd/>
        </a:ln>
      </xdr:spPr>
    </xdr:pic>
    <xdr:clientData/>
  </xdr:twoCellAnchor>
  <xdr:twoCellAnchor editAs="oneCell">
    <xdr:from>
      <xdr:col>9</xdr:col>
      <xdr:colOff>0</xdr:colOff>
      <xdr:row>15</xdr:row>
      <xdr:rowOff>0</xdr:rowOff>
    </xdr:from>
    <xdr:to>
      <xdr:col>9</xdr:col>
      <xdr:colOff>9525</xdr:colOff>
      <xdr:row>15</xdr:row>
      <xdr:rowOff>9525</xdr:rowOff>
    </xdr:to>
    <xdr:pic>
      <xdr:nvPicPr>
        <xdr:cNvPr id="3439" name="Picture 110" descr="s"/>
        <xdr:cNvPicPr>
          <a:picLocks noChangeAspect="1" noChangeArrowheads="1"/>
        </xdr:cNvPicPr>
      </xdr:nvPicPr>
      <xdr:blipFill>
        <a:blip xmlns:r="http://schemas.openxmlformats.org/officeDocument/2006/relationships" r:embed="rId1"/>
        <a:srcRect/>
        <a:stretch>
          <a:fillRect/>
        </a:stretch>
      </xdr:blipFill>
      <xdr:spPr bwMode="auto">
        <a:xfrm>
          <a:off x="0" y="1546412"/>
          <a:ext cx="9525" cy="9525"/>
        </a:xfrm>
        <a:prstGeom prst="rect">
          <a:avLst/>
        </a:prstGeom>
        <a:noFill/>
        <a:ln w="9525">
          <a:noFill/>
          <a:miter lim="800000"/>
          <a:headEnd/>
          <a:tailEnd/>
        </a:ln>
      </xdr:spPr>
    </xdr:pic>
    <xdr:clientData/>
  </xdr:twoCellAnchor>
  <xdr:twoCellAnchor editAs="oneCell">
    <xdr:from>
      <xdr:col>9</xdr:col>
      <xdr:colOff>0</xdr:colOff>
      <xdr:row>15</xdr:row>
      <xdr:rowOff>0</xdr:rowOff>
    </xdr:from>
    <xdr:to>
      <xdr:col>9</xdr:col>
      <xdr:colOff>9525</xdr:colOff>
      <xdr:row>15</xdr:row>
      <xdr:rowOff>9525</xdr:rowOff>
    </xdr:to>
    <xdr:pic>
      <xdr:nvPicPr>
        <xdr:cNvPr id="3440" name="Picture 111" descr="s"/>
        <xdr:cNvPicPr>
          <a:picLocks noChangeAspect="1" noChangeArrowheads="1"/>
        </xdr:cNvPicPr>
      </xdr:nvPicPr>
      <xdr:blipFill>
        <a:blip xmlns:r="http://schemas.openxmlformats.org/officeDocument/2006/relationships" r:embed="rId1"/>
        <a:srcRect/>
        <a:stretch>
          <a:fillRect/>
        </a:stretch>
      </xdr:blipFill>
      <xdr:spPr bwMode="auto">
        <a:xfrm>
          <a:off x="0" y="1546412"/>
          <a:ext cx="9525" cy="9525"/>
        </a:xfrm>
        <a:prstGeom prst="rect">
          <a:avLst/>
        </a:prstGeom>
        <a:noFill/>
        <a:ln w="9525">
          <a:noFill/>
          <a:miter lim="800000"/>
          <a:headEnd/>
          <a:tailEnd/>
        </a:ln>
      </xdr:spPr>
    </xdr:pic>
    <xdr:clientData/>
  </xdr:twoCellAnchor>
  <xdr:twoCellAnchor editAs="oneCell">
    <xdr:from>
      <xdr:col>9</xdr:col>
      <xdr:colOff>0</xdr:colOff>
      <xdr:row>15</xdr:row>
      <xdr:rowOff>0</xdr:rowOff>
    </xdr:from>
    <xdr:to>
      <xdr:col>9</xdr:col>
      <xdr:colOff>9525</xdr:colOff>
      <xdr:row>15</xdr:row>
      <xdr:rowOff>9525</xdr:rowOff>
    </xdr:to>
    <xdr:pic>
      <xdr:nvPicPr>
        <xdr:cNvPr id="3441" name="Picture 112" descr="s"/>
        <xdr:cNvPicPr>
          <a:picLocks noChangeAspect="1" noChangeArrowheads="1"/>
        </xdr:cNvPicPr>
      </xdr:nvPicPr>
      <xdr:blipFill>
        <a:blip xmlns:r="http://schemas.openxmlformats.org/officeDocument/2006/relationships" r:embed="rId1"/>
        <a:srcRect/>
        <a:stretch>
          <a:fillRect/>
        </a:stretch>
      </xdr:blipFill>
      <xdr:spPr bwMode="auto">
        <a:xfrm>
          <a:off x="0" y="1546412"/>
          <a:ext cx="9525" cy="9525"/>
        </a:xfrm>
        <a:prstGeom prst="rect">
          <a:avLst/>
        </a:prstGeom>
        <a:noFill/>
        <a:ln w="9525">
          <a:noFill/>
          <a:miter lim="800000"/>
          <a:headEnd/>
          <a:tailEnd/>
        </a:ln>
      </xdr:spPr>
    </xdr:pic>
    <xdr:clientData/>
  </xdr:twoCellAnchor>
  <xdr:twoCellAnchor editAs="oneCell">
    <xdr:from>
      <xdr:col>9</xdr:col>
      <xdr:colOff>0</xdr:colOff>
      <xdr:row>15</xdr:row>
      <xdr:rowOff>0</xdr:rowOff>
    </xdr:from>
    <xdr:to>
      <xdr:col>9</xdr:col>
      <xdr:colOff>9525</xdr:colOff>
      <xdr:row>15</xdr:row>
      <xdr:rowOff>9525</xdr:rowOff>
    </xdr:to>
    <xdr:pic>
      <xdr:nvPicPr>
        <xdr:cNvPr id="3442" name="Picture 113" descr="s"/>
        <xdr:cNvPicPr>
          <a:picLocks noChangeAspect="1" noChangeArrowheads="1"/>
        </xdr:cNvPicPr>
      </xdr:nvPicPr>
      <xdr:blipFill>
        <a:blip xmlns:r="http://schemas.openxmlformats.org/officeDocument/2006/relationships" r:embed="rId1"/>
        <a:srcRect/>
        <a:stretch>
          <a:fillRect/>
        </a:stretch>
      </xdr:blipFill>
      <xdr:spPr bwMode="auto">
        <a:xfrm>
          <a:off x="0" y="1546412"/>
          <a:ext cx="9525" cy="9525"/>
        </a:xfrm>
        <a:prstGeom prst="rect">
          <a:avLst/>
        </a:prstGeom>
        <a:noFill/>
        <a:ln w="9525">
          <a:noFill/>
          <a:miter lim="800000"/>
          <a:headEnd/>
          <a:tailEnd/>
        </a:ln>
      </xdr:spPr>
    </xdr:pic>
    <xdr:clientData/>
  </xdr:twoCellAnchor>
  <xdr:twoCellAnchor editAs="oneCell">
    <xdr:from>
      <xdr:col>9</xdr:col>
      <xdr:colOff>0</xdr:colOff>
      <xdr:row>15</xdr:row>
      <xdr:rowOff>0</xdr:rowOff>
    </xdr:from>
    <xdr:to>
      <xdr:col>9</xdr:col>
      <xdr:colOff>9525</xdr:colOff>
      <xdr:row>15</xdr:row>
      <xdr:rowOff>9525</xdr:rowOff>
    </xdr:to>
    <xdr:pic>
      <xdr:nvPicPr>
        <xdr:cNvPr id="3443" name="Picture 114" descr="s"/>
        <xdr:cNvPicPr>
          <a:picLocks noChangeAspect="1" noChangeArrowheads="1"/>
        </xdr:cNvPicPr>
      </xdr:nvPicPr>
      <xdr:blipFill>
        <a:blip xmlns:r="http://schemas.openxmlformats.org/officeDocument/2006/relationships" r:embed="rId1"/>
        <a:srcRect/>
        <a:stretch>
          <a:fillRect/>
        </a:stretch>
      </xdr:blipFill>
      <xdr:spPr bwMode="auto">
        <a:xfrm>
          <a:off x="0" y="1546412"/>
          <a:ext cx="9525" cy="9525"/>
        </a:xfrm>
        <a:prstGeom prst="rect">
          <a:avLst/>
        </a:prstGeom>
        <a:noFill/>
        <a:ln w="9525">
          <a:noFill/>
          <a:miter lim="800000"/>
          <a:headEnd/>
          <a:tailEnd/>
        </a:ln>
      </xdr:spPr>
    </xdr:pic>
    <xdr:clientData/>
  </xdr:twoCellAnchor>
  <xdr:twoCellAnchor editAs="oneCell">
    <xdr:from>
      <xdr:col>9</xdr:col>
      <xdr:colOff>0</xdr:colOff>
      <xdr:row>15</xdr:row>
      <xdr:rowOff>0</xdr:rowOff>
    </xdr:from>
    <xdr:to>
      <xdr:col>9</xdr:col>
      <xdr:colOff>9525</xdr:colOff>
      <xdr:row>15</xdr:row>
      <xdr:rowOff>9525</xdr:rowOff>
    </xdr:to>
    <xdr:pic>
      <xdr:nvPicPr>
        <xdr:cNvPr id="3444" name="Picture 115" descr="s"/>
        <xdr:cNvPicPr>
          <a:picLocks noChangeAspect="1" noChangeArrowheads="1"/>
        </xdr:cNvPicPr>
      </xdr:nvPicPr>
      <xdr:blipFill>
        <a:blip xmlns:r="http://schemas.openxmlformats.org/officeDocument/2006/relationships" r:embed="rId1"/>
        <a:srcRect/>
        <a:stretch>
          <a:fillRect/>
        </a:stretch>
      </xdr:blipFill>
      <xdr:spPr bwMode="auto">
        <a:xfrm>
          <a:off x="0" y="1546412"/>
          <a:ext cx="9525" cy="9525"/>
        </a:xfrm>
        <a:prstGeom prst="rect">
          <a:avLst/>
        </a:prstGeom>
        <a:noFill/>
        <a:ln w="9525">
          <a:noFill/>
          <a:miter lim="800000"/>
          <a:headEnd/>
          <a:tailEnd/>
        </a:ln>
      </xdr:spPr>
    </xdr:pic>
    <xdr:clientData/>
  </xdr:twoCellAnchor>
  <xdr:twoCellAnchor editAs="oneCell">
    <xdr:from>
      <xdr:col>9</xdr:col>
      <xdr:colOff>0</xdr:colOff>
      <xdr:row>15</xdr:row>
      <xdr:rowOff>0</xdr:rowOff>
    </xdr:from>
    <xdr:to>
      <xdr:col>9</xdr:col>
      <xdr:colOff>9525</xdr:colOff>
      <xdr:row>15</xdr:row>
      <xdr:rowOff>9525</xdr:rowOff>
    </xdr:to>
    <xdr:pic>
      <xdr:nvPicPr>
        <xdr:cNvPr id="3445" name="Picture 116" descr="s"/>
        <xdr:cNvPicPr>
          <a:picLocks noChangeAspect="1" noChangeArrowheads="1"/>
        </xdr:cNvPicPr>
      </xdr:nvPicPr>
      <xdr:blipFill>
        <a:blip xmlns:r="http://schemas.openxmlformats.org/officeDocument/2006/relationships" r:embed="rId1"/>
        <a:srcRect/>
        <a:stretch>
          <a:fillRect/>
        </a:stretch>
      </xdr:blipFill>
      <xdr:spPr bwMode="auto">
        <a:xfrm>
          <a:off x="0" y="1546412"/>
          <a:ext cx="9525" cy="9525"/>
        </a:xfrm>
        <a:prstGeom prst="rect">
          <a:avLst/>
        </a:prstGeom>
        <a:noFill/>
        <a:ln w="9525">
          <a:noFill/>
          <a:miter lim="800000"/>
          <a:headEnd/>
          <a:tailEnd/>
        </a:ln>
      </xdr:spPr>
    </xdr:pic>
    <xdr:clientData/>
  </xdr:twoCellAnchor>
  <xdr:twoCellAnchor editAs="oneCell">
    <xdr:from>
      <xdr:col>9</xdr:col>
      <xdr:colOff>0</xdr:colOff>
      <xdr:row>15</xdr:row>
      <xdr:rowOff>0</xdr:rowOff>
    </xdr:from>
    <xdr:to>
      <xdr:col>9</xdr:col>
      <xdr:colOff>9525</xdr:colOff>
      <xdr:row>15</xdr:row>
      <xdr:rowOff>9525</xdr:rowOff>
    </xdr:to>
    <xdr:pic>
      <xdr:nvPicPr>
        <xdr:cNvPr id="3446" name="Picture 117" descr="s"/>
        <xdr:cNvPicPr>
          <a:picLocks noChangeAspect="1" noChangeArrowheads="1"/>
        </xdr:cNvPicPr>
      </xdr:nvPicPr>
      <xdr:blipFill>
        <a:blip xmlns:r="http://schemas.openxmlformats.org/officeDocument/2006/relationships" r:embed="rId1"/>
        <a:srcRect/>
        <a:stretch>
          <a:fillRect/>
        </a:stretch>
      </xdr:blipFill>
      <xdr:spPr bwMode="auto">
        <a:xfrm>
          <a:off x="0" y="1546412"/>
          <a:ext cx="9525" cy="9525"/>
        </a:xfrm>
        <a:prstGeom prst="rect">
          <a:avLst/>
        </a:prstGeom>
        <a:noFill/>
        <a:ln w="9525">
          <a:noFill/>
          <a:miter lim="800000"/>
          <a:headEnd/>
          <a:tailEnd/>
        </a:ln>
      </xdr:spPr>
    </xdr:pic>
    <xdr:clientData/>
  </xdr:twoCellAnchor>
  <xdr:twoCellAnchor editAs="oneCell">
    <xdr:from>
      <xdr:col>9</xdr:col>
      <xdr:colOff>0</xdr:colOff>
      <xdr:row>15</xdr:row>
      <xdr:rowOff>0</xdr:rowOff>
    </xdr:from>
    <xdr:to>
      <xdr:col>9</xdr:col>
      <xdr:colOff>9525</xdr:colOff>
      <xdr:row>15</xdr:row>
      <xdr:rowOff>9525</xdr:rowOff>
    </xdr:to>
    <xdr:pic>
      <xdr:nvPicPr>
        <xdr:cNvPr id="3447" name="Picture 118" descr="s"/>
        <xdr:cNvPicPr>
          <a:picLocks noChangeAspect="1" noChangeArrowheads="1"/>
        </xdr:cNvPicPr>
      </xdr:nvPicPr>
      <xdr:blipFill>
        <a:blip xmlns:r="http://schemas.openxmlformats.org/officeDocument/2006/relationships" r:embed="rId1"/>
        <a:srcRect/>
        <a:stretch>
          <a:fillRect/>
        </a:stretch>
      </xdr:blipFill>
      <xdr:spPr bwMode="auto">
        <a:xfrm>
          <a:off x="0" y="1546412"/>
          <a:ext cx="9525" cy="9525"/>
        </a:xfrm>
        <a:prstGeom prst="rect">
          <a:avLst/>
        </a:prstGeom>
        <a:noFill/>
        <a:ln w="9525">
          <a:noFill/>
          <a:miter lim="800000"/>
          <a:headEnd/>
          <a:tailEnd/>
        </a:ln>
      </xdr:spPr>
    </xdr:pic>
    <xdr:clientData/>
  </xdr:twoCellAnchor>
  <xdr:twoCellAnchor editAs="oneCell">
    <xdr:from>
      <xdr:col>9</xdr:col>
      <xdr:colOff>0</xdr:colOff>
      <xdr:row>15</xdr:row>
      <xdr:rowOff>0</xdr:rowOff>
    </xdr:from>
    <xdr:to>
      <xdr:col>9</xdr:col>
      <xdr:colOff>9525</xdr:colOff>
      <xdr:row>15</xdr:row>
      <xdr:rowOff>9525</xdr:rowOff>
    </xdr:to>
    <xdr:pic>
      <xdr:nvPicPr>
        <xdr:cNvPr id="3448" name="Picture 119" descr="s"/>
        <xdr:cNvPicPr>
          <a:picLocks noChangeAspect="1" noChangeArrowheads="1"/>
        </xdr:cNvPicPr>
      </xdr:nvPicPr>
      <xdr:blipFill>
        <a:blip xmlns:r="http://schemas.openxmlformats.org/officeDocument/2006/relationships" r:embed="rId1"/>
        <a:srcRect/>
        <a:stretch>
          <a:fillRect/>
        </a:stretch>
      </xdr:blipFill>
      <xdr:spPr bwMode="auto">
        <a:xfrm>
          <a:off x="0" y="1546412"/>
          <a:ext cx="9525" cy="9525"/>
        </a:xfrm>
        <a:prstGeom prst="rect">
          <a:avLst/>
        </a:prstGeom>
        <a:noFill/>
        <a:ln w="9525">
          <a:noFill/>
          <a:miter lim="800000"/>
          <a:headEnd/>
          <a:tailEnd/>
        </a:ln>
      </xdr:spPr>
    </xdr:pic>
    <xdr:clientData/>
  </xdr:twoCellAnchor>
  <xdr:twoCellAnchor editAs="oneCell">
    <xdr:from>
      <xdr:col>9</xdr:col>
      <xdr:colOff>0</xdr:colOff>
      <xdr:row>15</xdr:row>
      <xdr:rowOff>0</xdr:rowOff>
    </xdr:from>
    <xdr:to>
      <xdr:col>9</xdr:col>
      <xdr:colOff>9525</xdr:colOff>
      <xdr:row>15</xdr:row>
      <xdr:rowOff>9525</xdr:rowOff>
    </xdr:to>
    <xdr:pic>
      <xdr:nvPicPr>
        <xdr:cNvPr id="3449" name="Picture 120" descr="s"/>
        <xdr:cNvPicPr>
          <a:picLocks noChangeAspect="1" noChangeArrowheads="1"/>
        </xdr:cNvPicPr>
      </xdr:nvPicPr>
      <xdr:blipFill>
        <a:blip xmlns:r="http://schemas.openxmlformats.org/officeDocument/2006/relationships" r:embed="rId1"/>
        <a:srcRect/>
        <a:stretch>
          <a:fillRect/>
        </a:stretch>
      </xdr:blipFill>
      <xdr:spPr bwMode="auto">
        <a:xfrm>
          <a:off x="0" y="1546412"/>
          <a:ext cx="9525" cy="9525"/>
        </a:xfrm>
        <a:prstGeom prst="rect">
          <a:avLst/>
        </a:prstGeom>
        <a:noFill/>
        <a:ln w="9525">
          <a:noFill/>
          <a:miter lim="800000"/>
          <a:headEnd/>
          <a:tailEnd/>
        </a:ln>
      </xdr:spPr>
    </xdr:pic>
    <xdr:clientData/>
  </xdr:twoCellAnchor>
  <xdr:twoCellAnchor editAs="oneCell">
    <xdr:from>
      <xdr:col>9</xdr:col>
      <xdr:colOff>0</xdr:colOff>
      <xdr:row>15</xdr:row>
      <xdr:rowOff>0</xdr:rowOff>
    </xdr:from>
    <xdr:to>
      <xdr:col>9</xdr:col>
      <xdr:colOff>9525</xdr:colOff>
      <xdr:row>15</xdr:row>
      <xdr:rowOff>9525</xdr:rowOff>
    </xdr:to>
    <xdr:pic>
      <xdr:nvPicPr>
        <xdr:cNvPr id="3450" name="Picture 121" descr="s"/>
        <xdr:cNvPicPr>
          <a:picLocks noChangeAspect="1" noChangeArrowheads="1"/>
        </xdr:cNvPicPr>
      </xdr:nvPicPr>
      <xdr:blipFill>
        <a:blip xmlns:r="http://schemas.openxmlformats.org/officeDocument/2006/relationships" r:embed="rId1"/>
        <a:srcRect/>
        <a:stretch>
          <a:fillRect/>
        </a:stretch>
      </xdr:blipFill>
      <xdr:spPr bwMode="auto">
        <a:xfrm>
          <a:off x="0" y="1546412"/>
          <a:ext cx="9525" cy="9525"/>
        </a:xfrm>
        <a:prstGeom prst="rect">
          <a:avLst/>
        </a:prstGeom>
        <a:noFill/>
        <a:ln w="9525">
          <a:noFill/>
          <a:miter lim="800000"/>
          <a:headEnd/>
          <a:tailEnd/>
        </a:ln>
      </xdr:spPr>
    </xdr:pic>
    <xdr:clientData/>
  </xdr:twoCellAnchor>
  <xdr:twoCellAnchor editAs="oneCell">
    <xdr:from>
      <xdr:col>9</xdr:col>
      <xdr:colOff>0</xdr:colOff>
      <xdr:row>15</xdr:row>
      <xdr:rowOff>0</xdr:rowOff>
    </xdr:from>
    <xdr:to>
      <xdr:col>9</xdr:col>
      <xdr:colOff>9525</xdr:colOff>
      <xdr:row>15</xdr:row>
      <xdr:rowOff>9525</xdr:rowOff>
    </xdr:to>
    <xdr:pic>
      <xdr:nvPicPr>
        <xdr:cNvPr id="3451" name="Picture 122" descr="s"/>
        <xdr:cNvPicPr>
          <a:picLocks noChangeAspect="1" noChangeArrowheads="1"/>
        </xdr:cNvPicPr>
      </xdr:nvPicPr>
      <xdr:blipFill>
        <a:blip xmlns:r="http://schemas.openxmlformats.org/officeDocument/2006/relationships" r:embed="rId1"/>
        <a:srcRect/>
        <a:stretch>
          <a:fillRect/>
        </a:stretch>
      </xdr:blipFill>
      <xdr:spPr bwMode="auto">
        <a:xfrm>
          <a:off x="0" y="1546412"/>
          <a:ext cx="9525" cy="9525"/>
        </a:xfrm>
        <a:prstGeom prst="rect">
          <a:avLst/>
        </a:prstGeom>
        <a:noFill/>
        <a:ln w="9525">
          <a:noFill/>
          <a:miter lim="800000"/>
          <a:headEnd/>
          <a:tailEnd/>
        </a:ln>
      </xdr:spPr>
    </xdr:pic>
    <xdr:clientData/>
  </xdr:twoCellAnchor>
  <xdr:twoCellAnchor editAs="oneCell">
    <xdr:from>
      <xdr:col>9</xdr:col>
      <xdr:colOff>0</xdr:colOff>
      <xdr:row>15</xdr:row>
      <xdr:rowOff>0</xdr:rowOff>
    </xdr:from>
    <xdr:to>
      <xdr:col>9</xdr:col>
      <xdr:colOff>9525</xdr:colOff>
      <xdr:row>15</xdr:row>
      <xdr:rowOff>9525</xdr:rowOff>
    </xdr:to>
    <xdr:pic>
      <xdr:nvPicPr>
        <xdr:cNvPr id="3452" name="Picture 123" descr="s"/>
        <xdr:cNvPicPr>
          <a:picLocks noChangeAspect="1" noChangeArrowheads="1"/>
        </xdr:cNvPicPr>
      </xdr:nvPicPr>
      <xdr:blipFill>
        <a:blip xmlns:r="http://schemas.openxmlformats.org/officeDocument/2006/relationships" r:embed="rId1"/>
        <a:srcRect/>
        <a:stretch>
          <a:fillRect/>
        </a:stretch>
      </xdr:blipFill>
      <xdr:spPr bwMode="auto">
        <a:xfrm>
          <a:off x="0" y="1546412"/>
          <a:ext cx="9525" cy="9525"/>
        </a:xfrm>
        <a:prstGeom prst="rect">
          <a:avLst/>
        </a:prstGeom>
        <a:noFill/>
        <a:ln w="9525">
          <a:noFill/>
          <a:miter lim="800000"/>
          <a:headEnd/>
          <a:tailEnd/>
        </a:ln>
      </xdr:spPr>
    </xdr:pic>
    <xdr:clientData/>
  </xdr:twoCellAnchor>
  <xdr:twoCellAnchor editAs="oneCell">
    <xdr:from>
      <xdr:col>9</xdr:col>
      <xdr:colOff>0</xdr:colOff>
      <xdr:row>15</xdr:row>
      <xdr:rowOff>0</xdr:rowOff>
    </xdr:from>
    <xdr:to>
      <xdr:col>9</xdr:col>
      <xdr:colOff>9525</xdr:colOff>
      <xdr:row>15</xdr:row>
      <xdr:rowOff>9525</xdr:rowOff>
    </xdr:to>
    <xdr:pic>
      <xdr:nvPicPr>
        <xdr:cNvPr id="3453" name="Picture 124" descr="s"/>
        <xdr:cNvPicPr>
          <a:picLocks noChangeAspect="1" noChangeArrowheads="1"/>
        </xdr:cNvPicPr>
      </xdr:nvPicPr>
      <xdr:blipFill>
        <a:blip xmlns:r="http://schemas.openxmlformats.org/officeDocument/2006/relationships" r:embed="rId1"/>
        <a:srcRect/>
        <a:stretch>
          <a:fillRect/>
        </a:stretch>
      </xdr:blipFill>
      <xdr:spPr bwMode="auto">
        <a:xfrm>
          <a:off x="0" y="1546412"/>
          <a:ext cx="9525" cy="9525"/>
        </a:xfrm>
        <a:prstGeom prst="rect">
          <a:avLst/>
        </a:prstGeom>
        <a:noFill/>
        <a:ln w="9525">
          <a:noFill/>
          <a:miter lim="800000"/>
          <a:headEnd/>
          <a:tailEnd/>
        </a:ln>
      </xdr:spPr>
    </xdr:pic>
    <xdr:clientData/>
  </xdr:twoCellAnchor>
  <xdr:twoCellAnchor editAs="oneCell">
    <xdr:from>
      <xdr:col>9</xdr:col>
      <xdr:colOff>0</xdr:colOff>
      <xdr:row>15</xdr:row>
      <xdr:rowOff>0</xdr:rowOff>
    </xdr:from>
    <xdr:to>
      <xdr:col>9</xdr:col>
      <xdr:colOff>9525</xdr:colOff>
      <xdr:row>15</xdr:row>
      <xdr:rowOff>9525</xdr:rowOff>
    </xdr:to>
    <xdr:pic>
      <xdr:nvPicPr>
        <xdr:cNvPr id="3454" name="Picture 125" descr="s"/>
        <xdr:cNvPicPr>
          <a:picLocks noChangeAspect="1" noChangeArrowheads="1"/>
        </xdr:cNvPicPr>
      </xdr:nvPicPr>
      <xdr:blipFill>
        <a:blip xmlns:r="http://schemas.openxmlformats.org/officeDocument/2006/relationships" r:embed="rId1"/>
        <a:srcRect/>
        <a:stretch>
          <a:fillRect/>
        </a:stretch>
      </xdr:blipFill>
      <xdr:spPr bwMode="auto">
        <a:xfrm>
          <a:off x="0" y="1546412"/>
          <a:ext cx="9525" cy="9525"/>
        </a:xfrm>
        <a:prstGeom prst="rect">
          <a:avLst/>
        </a:prstGeom>
        <a:noFill/>
        <a:ln w="9525">
          <a:noFill/>
          <a:miter lim="800000"/>
          <a:headEnd/>
          <a:tailEnd/>
        </a:ln>
      </xdr:spPr>
    </xdr:pic>
    <xdr:clientData/>
  </xdr:twoCellAnchor>
  <xdr:twoCellAnchor editAs="oneCell">
    <xdr:from>
      <xdr:col>9</xdr:col>
      <xdr:colOff>0</xdr:colOff>
      <xdr:row>15</xdr:row>
      <xdr:rowOff>0</xdr:rowOff>
    </xdr:from>
    <xdr:to>
      <xdr:col>9</xdr:col>
      <xdr:colOff>9525</xdr:colOff>
      <xdr:row>15</xdr:row>
      <xdr:rowOff>9525</xdr:rowOff>
    </xdr:to>
    <xdr:pic>
      <xdr:nvPicPr>
        <xdr:cNvPr id="3455" name="Picture 126" descr="s"/>
        <xdr:cNvPicPr>
          <a:picLocks noChangeAspect="1" noChangeArrowheads="1"/>
        </xdr:cNvPicPr>
      </xdr:nvPicPr>
      <xdr:blipFill>
        <a:blip xmlns:r="http://schemas.openxmlformats.org/officeDocument/2006/relationships" r:embed="rId1"/>
        <a:srcRect/>
        <a:stretch>
          <a:fillRect/>
        </a:stretch>
      </xdr:blipFill>
      <xdr:spPr bwMode="auto">
        <a:xfrm>
          <a:off x="0" y="1546412"/>
          <a:ext cx="9525" cy="9525"/>
        </a:xfrm>
        <a:prstGeom prst="rect">
          <a:avLst/>
        </a:prstGeom>
        <a:noFill/>
        <a:ln w="9525">
          <a:noFill/>
          <a:miter lim="800000"/>
          <a:headEnd/>
          <a:tailEnd/>
        </a:ln>
      </xdr:spPr>
    </xdr:pic>
    <xdr:clientData/>
  </xdr:twoCellAnchor>
  <xdr:twoCellAnchor editAs="oneCell">
    <xdr:from>
      <xdr:col>9</xdr:col>
      <xdr:colOff>0</xdr:colOff>
      <xdr:row>15</xdr:row>
      <xdr:rowOff>0</xdr:rowOff>
    </xdr:from>
    <xdr:to>
      <xdr:col>9</xdr:col>
      <xdr:colOff>9525</xdr:colOff>
      <xdr:row>15</xdr:row>
      <xdr:rowOff>9525</xdr:rowOff>
    </xdr:to>
    <xdr:pic>
      <xdr:nvPicPr>
        <xdr:cNvPr id="3456" name="Picture 127" descr="s"/>
        <xdr:cNvPicPr>
          <a:picLocks noChangeAspect="1" noChangeArrowheads="1"/>
        </xdr:cNvPicPr>
      </xdr:nvPicPr>
      <xdr:blipFill>
        <a:blip xmlns:r="http://schemas.openxmlformats.org/officeDocument/2006/relationships" r:embed="rId1"/>
        <a:srcRect/>
        <a:stretch>
          <a:fillRect/>
        </a:stretch>
      </xdr:blipFill>
      <xdr:spPr bwMode="auto">
        <a:xfrm>
          <a:off x="0" y="1546412"/>
          <a:ext cx="9525" cy="9525"/>
        </a:xfrm>
        <a:prstGeom prst="rect">
          <a:avLst/>
        </a:prstGeom>
        <a:noFill/>
        <a:ln w="9525">
          <a:noFill/>
          <a:miter lim="800000"/>
          <a:headEnd/>
          <a:tailEnd/>
        </a:ln>
      </xdr:spPr>
    </xdr:pic>
    <xdr:clientData/>
  </xdr:twoCellAnchor>
  <xdr:twoCellAnchor editAs="oneCell">
    <xdr:from>
      <xdr:col>9</xdr:col>
      <xdr:colOff>0</xdr:colOff>
      <xdr:row>15</xdr:row>
      <xdr:rowOff>0</xdr:rowOff>
    </xdr:from>
    <xdr:to>
      <xdr:col>9</xdr:col>
      <xdr:colOff>9525</xdr:colOff>
      <xdr:row>15</xdr:row>
      <xdr:rowOff>9525</xdr:rowOff>
    </xdr:to>
    <xdr:pic>
      <xdr:nvPicPr>
        <xdr:cNvPr id="3457" name="Picture 128" descr="s"/>
        <xdr:cNvPicPr>
          <a:picLocks noChangeAspect="1" noChangeArrowheads="1"/>
        </xdr:cNvPicPr>
      </xdr:nvPicPr>
      <xdr:blipFill>
        <a:blip xmlns:r="http://schemas.openxmlformats.org/officeDocument/2006/relationships" r:embed="rId1"/>
        <a:srcRect/>
        <a:stretch>
          <a:fillRect/>
        </a:stretch>
      </xdr:blipFill>
      <xdr:spPr bwMode="auto">
        <a:xfrm>
          <a:off x="0" y="1546412"/>
          <a:ext cx="9525" cy="9525"/>
        </a:xfrm>
        <a:prstGeom prst="rect">
          <a:avLst/>
        </a:prstGeom>
        <a:noFill/>
        <a:ln w="9525">
          <a:noFill/>
          <a:miter lim="800000"/>
          <a:headEnd/>
          <a:tailEnd/>
        </a:ln>
      </xdr:spPr>
    </xdr:pic>
    <xdr:clientData/>
  </xdr:twoCellAnchor>
  <xdr:twoCellAnchor editAs="oneCell">
    <xdr:from>
      <xdr:col>9</xdr:col>
      <xdr:colOff>0</xdr:colOff>
      <xdr:row>15</xdr:row>
      <xdr:rowOff>0</xdr:rowOff>
    </xdr:from>
    <xdr:to>
      <xdr:col>9</xdr:col>
      <xdr:colOff>9525</xdr:colOff>
      <xdr:row>15</xdr:row>
      <xdr:rowOff>9525</xdr:rowOff>
    </xdr:to>
    <xdr:pic>
      <xdr:nvPicPr>
        <xdr:cNvPr id="3458" name="Picture 129" descr="s"/>
        <xdr:cNvPicPr>
          <a:picLocks noChangeAspect="1" noChangeArrowheads="1"/>
        </xdr:cNvPicPr>
      </xdr:nvPicPr>
      <xdr:blipFill>
        <a:blip xmlns:r="http://schemas.openxmlformats.org/officeDocument/2006/relationships" r:embed="rId1"/>
        <a:srcRect/>
        <a:stretch>
          <a:fillRect/>
        </a:stretch>
      </xdr:blipFill>
      <xdr:spPr bwMode="auto">
        <a:xfrm>
          <a:off x="0" y="1546412"/>
          <a:ext cx="9525" cy="9525"/>
        </a:xfrm>
        <a:prstGeom prst="rect">
          <a:avLst/>
        </a:prstGeom>
        <a:noFill/>
        <a:ln w="9525">
          <a:noFill/>
          <a:miter lim="800000"/>
          <a:headEnd/>
          <a:tailEnd/>
        </a:ln>
      </xdr:spPr>
    </xdr:pic>
    <xdr:clientData/>
  </xdr:twoCellAnchor>
  <xdr:twoCellAnchor editAs="oneCell">
    <xdr:from>
      <xdr:col>9</xdr:col>
      <xdr:colOff>0</xdr:colOff>
      <xdr:row>15</xdr:row>
      <xdr:rowOff>0</xdr:rowOff>
    </xdr:from>
    <xdr:to>
      <xdr:col>9</xdr:col>
      <xdr:colOff>9525</xdr:colOff>
      <xdr:row>15</xdr:row>
      <xdr:rowOff>9525</xdr:rowOff>
    </xdr:to>
    <xdr:pic>
      <xdr:nvPicPr>
        <xdr:cNvPr id="3459" name="Picture 130" descr="s"/>
        <xdr:cNvPicPr>
          <a:picLocks noChangeAspect="1" noChangeArrowheads="1"/>
        </xdr:cNvPicPr>
      </xdr:nvPicPr>
      <xdr:blipFill>
        <a:blip xmlns:r="http://schemas.openxmlformats.org/officeDocument/2006/relationships" r:embed="rId1"/>
        <a:srcRect/>
        <a:stretch>
          <a:fillRect/>
        </a:stretch>
      </xdr:blipFill>
      <xdr:spPr bwMode="auto">
        <a:xfrm>
          <a:off x="0" y="1546412"/>
          <a:ext cx="9525" cy="9525"/>
        </a:xfrm>
        <a:prstGeom prst="rect">
          <a:avLst/>
        </a:prstGeom>
        <a:noFill/>
        <a:ln w="9525">
          <a:noFill/>
          <a:miter lim="800000"/>
          <a:headEnd/>
          <a:tailEnd/>
        </a:ln>
      </xdr:spPr>
    </xdr:pic>
    <xdr:clientData/>
  </xdr:twoCellAnchor>
  <xdr:twoCellAnchor editAs="oneCell">
    <xdr:from>
      <xdr:col>9</xdr:col>
      <xdr:colOff>0</xdr:colOff>
      <xdr:row>15</xdr:row>
      <xdr:rowOff>0</xdr:rowOff>
    </xdr:from>
    <xdr:to>
      <xdr:col>9</xdr:col>
      <xdr:colOff>9525</xdr:colOff>
      <xdr:row>15</xdr:row>
      <xdr:rowOff>9525</xdr:rowOff>
    </xdr:to>
    <xdr:pic>
      <xdr:nvPicPr>
        <xdr:cNvPr id="3460" name="Picture 131" descr="s"/>
        <xdr:cNvPicPr>
          <a:picLocks noChangeAspect="1" noChangeArrowheads="1"/>
        </xdr:cNvPicPr>
      </xdr:nvPicPr>
      <xdr:blipFill>
        <a:blip xmlns:r="http://schemas.openxmlformats.org/officeDocument/2006/relationships" r:embed="rId1"/>
        <a:srcRect/>
        <a:stretch>
          <a:fillRect/>
        </a:stretch>
      </xdr:blipFill>
      <xdr:spPr bwMode="auto">
        <a:xfrm>
          <a:off x="0" y="1546412"/>
          <a:ext cx="9525" cy="9525"/>
        </a:xfrm>
        <a:prstGeom prst="rect">
          <a:avLst/>
        </a:prstGeom>
        <a:noFill/>
        <a:ln w="9525">
          <a:noFill/>
          <a:miter lim="800000"/>
          <a:headEnd/>
          <a:tailEnd/>
        </a:ln>
      </xdr:spPr>
    </xdr:pic>
    <xdr:clientData/>
  </xdr:twoCellAnchor>
  <xdr:twoCellAnchor editAs="oneCell">
    <xdr:from>
      <xdr:col>9</xdr:col>
      <xdr:colOff>0</xdr:colOff>
      <xdr:row>15</xdr:row>
      <xdr:rowOff>0</xdr:rowOff>
    </xdr:from>
    <xdr:to>
      <xdr:col>9</xdr:col>
      <xdr:colOff>9525</xdr:colOff>
      <xdr:row>15</xdr:row>
      <xdr:rowOff>9525</xdr:rowOff>
    </xdr:to>
    <xdr:pic>
      <xdr:nvPicPr>
        <xdr:cNvPr id="3461" name="Picture 132" descr="s"/>
        <xdr:cNvPicPr>
          <a:picLocks noChangeAspect="1" noChangeArrowheads="1"/>
        </xdr:cNvPicPr>
      </xdr:nvPicPr>
      <xdr:blipFill>
        <a:blip xmlns:r="http://schemas.openxmlformats.org/officeDocument/2006/relationships" r:embed="rId1"/>
        <a:srcRect/>
        <a:stretch>
          <a:fillRect/>
        </a:stretch>
      </xdr:blipFill>
      <xdr:spPr bwMode="auto">
        <a:xfrm>
          <a:off x="0" y="1546412"/>
          <a:ext cx="9525" cy="9525"/>
        </a:xfrm>
        <a:prstGeom prst="rect">
          <a:avLst/>
        </a:prstGeom>
        <a:noFill/>
        <a:ln w="9525">
          <a:noFill/>
          <a:miter lim="800000"/>
          <a:headEnd/>
          <a:tailEnd/>
        </a:ln>
      </xdr:spPr>
    </xdr:pic>
    <xdr:clientData/>
  </xdr:twoCellAnchor>
  <xdr:twoCellAnchor editAs="oneCell">
    <xdr:from>
      <xdr:col>9</xdr:col>
      <xdr:colOff>0</xdr:colOff>
      <xdr:row>15</xdr:row>
      <xdr:rowOff>0</xdr:rowOff>
    </xdr:from>
    <xdr:to>
      <xdr:col>9</xdr:col>
      <xdr:colOff>9525</xdr:colOff>
      <xdr:row>15</xdr:row>
      <xdr:rowOff>9525</xdr:rowOff>
    </xdr:to>
    <xdr:pic>
      <xdr:nvPicPr>
        <xdr:cNvPr id="3462" name="Picture 133" descr="s"/>
        <xdr:cNvPicPr>
          <a:picLocks noChangeAspect="1" noChangeArrowheads="1"/>
        </xdr:cNvPicPr>
      </xdr:nvPicPr>
      <xdr:blipFill>
        <a:blip xmlns:r="http://schemas.openxmlformats.org/officeDocument/2006/relationships" r:embed="rId1"/>
        <a:srcRect/>
        <a:stretch>
          <a:fillRect/>
        </a:stretch>
      </xdr:blipFill>
      <xdr:spPr bwMode="auto">
        <a:xfrm>
          <a:off x="0" y="1546412"/>
          <a:ext cx="9525" cy="9525"/>
        </a:xfrm>
        <a:prstGeom prst="rect">
          <a:avLst/>
        </a:prstGeom>
        <a:noFill/>
        <a:ln w="9525">
          <a:noFill/>
          <a:miter lim="800000"/>
          <a:headEnd/>
          <a:tailEnd/>
        </a:ln>
      </xdr:spPr>
    </xdr:pic>
    <xdr:clientData/>
  </xdr:twoCellAnchor>
  <xdr:twoCellAnchor editAs="oneCell">
    <xdr:from>
      <xdr:col>9</xdr:col>
      <xdr:colOff>0</xdr:colOff>
      <xdr:row>15</xdr:row>
      <xdr:rowOff>0</xdr:rowOff>
    </xdr:from>
    <xdr:to>
      <xdr:col>9</xdr:col>
      <xdr:colOff>9525</xdr:colOff>
      <xdr:row>15</xdr:row>
      <xdr:rowOff>9525</xdr:rowOff>
    </xdr:to>
    <xdr:pic>
      <xdr:nvPicPr>
        <xdr:cNvPr id="3463" name="Picture 134" descr="s"/>
        <xdr:cNvPicPr>
          <a:picLocks noChangeAspect="1" noChangeArrowheads="1"/>
        </xdr:cNvPicPr>
      </xdr:nvPicPr>
      <xdr:blipFill>
        <a:blip xmlns:r="http://schemas.openxmlformats.org/officeDocument/2006/relationships" r:embed="rId1"/>
        <a:srcRect/>
        <a:stretch>
          <a:fillRect/>
        </a:stretch>
      </xdr:blipFill>
      <xdr:spPr bwMode="auto">
        <a:xfrm>
          <a:off x="0" y="1546412"/>
          <a:ext cx="9525" cy="9525"/>
        </a:xfrm>
        <a:prstGeom prst="rect">
          <a:avLst/>
        </a:prstGeom>
        <a:noFill/>
        <a:ln w="9525">
          <a:noFill/>
          <a:miter lim="800000"/>
          <a:headEnd/>
          <a:tailEnd/>
        </a:ln>
      </xdr:spPr>
    </xdr:pic>
    <xdr:clientData/>
  </xdr:twoCellAnchor>
  <xdr:twoCellAnchor editAs="oneCell">
    <xdr:from>
      <xdr:col>9</xdr:col>
      <xdr:colOff>0</xdr:colOff>
      <xdr:row>15</xdr:row>
      <xdr:rowOff>0</xdr:rowOff>
    </xdr:from>
    <xdr:to>
      <xdr:col>9</xdr:col>
      <xdr:colOff>9525</xdr:colOff>
      <xdr:row>15</xdr:row>
      <xdr:rowOff>9525</xdr:rowOff>
    </xdr:to>
    <xdr:pic>
      <xdr:nvPicPr>
        <xdr:cNvPr id="3464" name="Picture 135" descr="s"/>
        <xdr:cNvPicPr>
          <a:picLocks noChangeAspect="1" noChangeArrowheads="1"/>
        </xdr:cNvPicPr>
      </xdr:nvPicPr>
      <xdr:blipFill>
        <a:blip xmlns:r="http://schemas.openxmlformats.org/officeDocument/2006/relationships" r:embed="rId1"/>
        <a:srcRect/>
        <a:stretch>
          <a:fillRect/>
        </a:stretch>
      </xdr:blipFill>
      <xdr:spPr bwMode="auto">
        <a:xfrm>
          <a:off x="0" y="1546412"/>
          <a:ext cx="9525" cy="9525"/>
        </a:xfrm>
        <a:prstGeom prst="rect">
          <a:avLst/>
        </a:prstGeom>
        <a:noFill/>
        <a:ln w="9525">
          <a:noFill/>
          <a:miter lim="800000"/>
          <a:headEnd/>
          <a:tailEnd/>
        </a:ln>
      </xdr:spPr>
    </xdr:pic>
    <xdr:clientData/>
  </xdr:twoCellAnchor>
  <xdr:twoCellAnchor editAs="oneCell">
    <xdr:from>
      <xdr:col>9</xdr:col>
      <xdr:colOff>0</xdr:colOff>
      <xdr:row>15</xdr:row>
      <xdr:rowOff>0</xdr:rowOff>
    </xdr:from>
    <xdr:to>
      <xdr:col>9</xdr:col>
      <xdr:colOff>9525</xdr:colOff>
      <xdr:row>15</xdr:row>
      <xdr:rowOff>9525</xdr:rowOff>
    </xdr:to>
    <xdr:pic>
      <xdr:nvPicPr>
        <xdr:cNvPr id="3465" name="Picture 136" descr="s"/>
        <xdr:cNvPicPr>
          <a:picLocks noChangeAspect="1" noChangeArrowheads="1"/>
        </xdr:cNvPicPr>
      </xdr:nvPicPr>
      <xdr:blipFill>
        <a:blip xmlns:r="http://schemas.openxmlformats.org/officeDocument/2006/relationships" r:embed="rId1"/>
        <a:srcRect/>
        <a:stretch>
          <a:fillRect/>
        </a:stretch>
      </xdr:blipFill>
      <xdr:spPr bwMode="auto">
        <a:xfrm>
          <a:off x="0" y="1546412"/>
          <a:ext cx="9525" cy="9525"/>
        </a:xfrm>
        <a:prstGeom prst="rect">
          <a:avLst/>
        </a:prstGeom>
        <a:noFill/>
        <a:ln w="9525">
          <a:noFill/>
          <a:miter lim="800000"/>
          <a:headEnd/>
          <a:tailEnd/>
        </a:ln>
      </xdr:spPr>
    </xdr:pic>
    <xdr:clientData/>
  </xdr:twoCellAnchor>
  <xdr:twoCellAnchor editAs="oneCell">
    <xdr:from>
      <xdr:col>9</xdr:col>
      <xdr:colOff>0</xdr:colOff>
      <xdr:row>15</xdr:row>
      <xdr:rowOff>0</xdr:rowOff>
    </xdr:from>
    <xdr:to>
      <xdr:col>9</xdr:col>
      <xdr:colOff>9525</xdr:colOff>
      <xdr:row>15</xdr:row>
      <xdr:rowOff>9525</xdr:rowOff>
    </xdr:to>
    <xdr:pic>
      <xdr:nvPicPr>
        <xdr:cNvPr id="3466" name="Picture 137" descr="s"/>
        <xdr:cNvPicPr>
          <a:picLocks noChangeAspect="1" noChangeArrowheads="1"/>
        </xdr:cNvPicPr>
      </xdr:nvPicPr>
      <xdr:blipFill>
        <a:blip xmlns:r="http://schemas.openxmlformats.org/officeDocument/2006/relationships" r:embed="rId1"/>
        <a:srcRect/>
        <a:stretch>
          <a:fillRect/>
        </a:stretch>
      </xdr:blipFill>
      <xdr:spPr bwMode="auto">
        <a:xfrm>
          <a:off x="0" y="1546412"/>
          <a:ext cx="9525" cy="9525"/>
        </a:xfrm>
        <a:prstGeom prst="rect">
          <a:avLst/>
        </a:prstGeom>
        <a:noFill/>
        <a:ln w="9525">
          <a:noFill/>
          <a:miter lim="800000"/>
          <a:headEnd/>
          <a:tailEnd/>
        </a:ln>
      </xdr:spPr>
    </xdr:pic>
    <xdr:clientData/>
  </xdr:twoCellAnchor>
  <xdr:twoCellAnchor editAs="oneCell">
    <xdr:from>
      <xdr:col>9</xdr:col>
      <xdr:colOff>0</xdr:colOff>
      <xdr:row>15</xdr:row>
      <xdr:rowOff>0</xdr:rowOff>
    </xdr:from>
    <xdr:to>
      <xdr:col>9</xdr:col>
      <xdr:colOff>9525</xdr:colOff>
      <xdr:row>15</xdr:row>
      <xdr:rowOff>9525</xdr:rowOff>
    </xdr:to>
    <xdr:pic>
      <xdr:nvPicPr>
        <xdr:cNvPr id="3467" name="Picture 138" descr="s"/>
        <xdr:cNvPicPr>
          <a:picLocks noChangeAspect="1" noChangeArrowheads="1"/>
        </xdr:cNvPicPr>
      </xdr:nvPicPr>
      <xdr:blipFill>
        <a:blip xmlns:r="http://schemas.openxmlformats.org/officeDocument/2006/relationships" r:embed="rId1"/>
        <a:srcRect/>
        <a:stretch>
          <a:fillRect/>
        </a:stretch>
      </xdr:blipFill>
      <xdr:spPr bwMode="auto">
        <a:xfrm>
          <a:off x="0" y="1546412"/>
          <a:ext cx="9525" cy="9525"/>
        </a:xfrm>
        <a:prstGeom prst="rect">
          <a:avLst/>
        </a:prstGeom>
        <a:noFill/>
        <a:ln w="9525">
          <a:noFill/>
          <a:miter lim="800000"/>
          <a:headEnd/>
          <a:tailEnd/>
        </a:ln>
      </xdr:spPr>
    </xdr:pic>
    <xdr:clientData/>
  </xdr:twoCellAnchor>
  <xdr:twoCellAnchor editAs="oneCell">
    <xdr:from>
      <xdr:col>9</xdr:col>
      <xdr:colOff>0</xdr:colOff>
      <xdr:row>15</xdr:row>
      <xdr:rowOff>0</xdr:rowOff>
    </xdr:from>
    <xdr:to>
      <xdr:col>9</xdr:col>
      <xdr:colOff>9525</xdr:colOff>
      <xdr:row>15</xdr:row>
      <xdr:rowOff>9525</xdr:rowOff>
    </xdr:to>
    <xdr:pic>
      <xdr:nvPicPr>
        <xdr:cNvPr id="3468" name="Picture 139" descr="s"/>
        <xdr:cNvPicPr>
          <a:picLocks noChangeAspect="1" noChangeArrowheads="1"/>
        </xdr:cNvPicPr>
      </xdr:nvPicPr>
      <xdr:blipFill>
        <a:blip xmlns:r="http://schemas.openxmlformats.org/officeDocument/2006/relationships" r:embed="rId1"/>
        <a:srcRect/>
        <a:stretch>
          <a:fillRect/>
        </a:stretch>
      </xdr:blipFill>
      <xdr:spPr bwMode="auto">
        <a:xfrm>
          <a:off x="0" y="1546412"/>
          <a:ext cx="9525" cy="9525"/>
        </a:xfrm>
        <a:prstGeom prst="rect">
          <a:avLst/>
        </a:prstGeom>
        <a:noFill/>
        <a:ln w="9525">
          <a:noFill/>
          <a:miter lim="800000"/>
          <a:headEnd/>
          <a:tailEnd/>
        </a:ln>
      </xdr:spPr>
    </xdr:pic>
    <xdr:clientData/>
  </xdr:twoCellAnchor>
  <xdr:twoCellAnchor editAs="oneCell">
    <xdr:from>
      <xdr:col>9</xdr:col>
      <xdr:colOff>0</xdr:colOff>
      <xdr:row>15</xdr:row>
      <xdr:rowOff>0</xdr:rowOff>
    </xdr:from>
    <xdr:to>
      <xdr:col>9</xdr:col>
      <xdr:colOff>9525</xdr:colOff>
      <xdr:row>15</xdr:row>
      <xdr:rowOff>9525</xdr:rowOff>
    </xdr:to>
    <xdr:pic>
      <xdr:nvPicPr>
        <xdr:cNvPr id="3469" name="Picture 140" descr="s"/>
        <xdr:cNvPicPr>
          <a:picLocks noChangeAspect="1" noChangeArrowheads="1"/>
        </xdr:cNvPicPr>
      </xdr:nvPicPr>
      <xdr:blipFill>
        <a:blip xmlns:r="http://schemas.openxmlformats.org/officeDocument/2006/relationships" r:embed="rId1"/>
        <a:srcRect/>
        <a:stretch>
          <a:fillRect/>
        </a:stretch>
      </xdr:blipFill>
      <xdr:spPr bwMode="auto">
        <a:xfrm>
          <a:off x="0" y="1546412"/>
          <a:ext cx="9525" cy="9525"/>
        </a:xfrm>
        <a:prstGeom prst="rect">
          <a:avLst/>
        </a:prstGeom>
        <a:noFill/>
        <a:ln w="9525">
          <a:noFill/>
          <a:miter lim="800000"/>
          <a:headEnd/>
          <a:tailEnd/>
        </a:ln>
      </xdr:spPr>
    </xdr:pic>
    <xdr:clientData/>
  </xdr:twoCellAnchor>
  <xdr:twoCellAnchor editAs="oneCell">
    <xdr:from>
      <xdr:col>9</xdr:col>
      <xdr:colOff>0</xdr:colOff>
      <xdr:row>15</xdr:row>
      <xdr:rowOff>0</xdr:rowOff>
    </xdr:from>
    <xdr:to>
      <xdr:col>9</xdr:col>
      <xdr:colOff>9525</xdr:colOff>
      <xdr:row>15</xdr:row>
      <xdr:rowOff>9525</xdr:rowOff>
    </xdr:to>
    <xdr:pic>
      <xdr:nvPicPr>
        <xdr:cNvPr id="3470" name="Picture 141" descr="s"/>
        <xdr:cNvPicPr>
          <a:picLocks noChangeAspect="1" noChangeArrowheads="1"/>
        </xdr:cNvPicPr>
      </xdr:nvPicPr>
      <xdr:blipFill>
        <a:blip xmlns:r="http://schemas.openxmlformats.org/officeDocument/2006/relationships" r:embed="rId1"/>
        <a:srcRect/>
        <a:stretch>
          <a:fillRect/>
        </a:stretch>
      </xdr:blipFill>
      <xdr:spPr bwMode="auto">
        <a:xfrm>
          <a:off x="0" y="1546412"/>
          <a:ext cx="9525" cy="9525"/>
        </a:xfrm>
        <a:prstGeom prst="rect">
          <a:avLst/>
        </a:prstGeom>
        <a:noFill/>
        <a:ln w="9525">
          <a:noFill/>
          <a:miter lim="800000"/>
          <a:headEnd/>
          <a:tailEnd/>
        </a:ln>
      </xdr:spPr>
    </xdr:pic>
    <xdr:clientData/>
  </xdr:twoCellAnchor>
  <xdr:twoCellAnchor editAs="oneCell">
    <xdr:from>
      <xdr:col>9</xdr:col>
      <xdr:colOff>0</xdr:colOff>
      <xdr:row>15</xdr:row>
      <xdr:rowOff>0</xdr:rowOff>
    </xdr:from>
    <xdr:to>
      <xdr:col>9</xdr:col>
      <xdr:colOff>9525</xdr:colOff>
      <xdr:row>15</xdr:row>
      <xdr:rowOff>9525</xdr:rowOff>
    </xdr:to>
    <xdr:pic>
      <xdr:nvPicPr>
        <xdr:cNvPr id="3471" name="Picture 142" descr="s"/>
        <xdr:cNvPicPr>
          <a:picLocks noChangeAspect="1" noChangeArrowheads="1"/>
        </xdr:cNvPicPr>
      </xdr:nvPicPr>
      <xdr:blipFill>
        <a:blip xmlns:r="http://schemas.openxmlformats.org/officeDocument/2006/relationships" r:embed="rId1"/>
        <a:srcRect/>
        <a:stretch>
          <a:fillRect/>
        </a:stretch>
      </xdr:blipFill>
      <xdr:spPr bwMode="auto">
        <a:xfrm>
          <a:off x="0" y="1546412"/>
          <a:ext cx="9525" cy="9525"/>
        </a:xfrm>
        <a:prstGeom prst="rect">
          <a:avLst/>
        </a:prstGeom>
        <a:noFill/>
        <a:ln w="9525">
          <a:noFill/>
          <a:miter lim="800000"/>
          <a:headEnd/>
          <a:tailEnd/>
        </a:ln>
      </xdr:spPr>
    </xdr:pic>
    <xdr:clientData/>
  </xdr:twoCellAnchor>
  <xdr:twoCellAnchor editAs="oneCell">
    <xdr:from>
      <xdr:col>9</xdr:col>
      <xdr:colOff>0</xdr:colOff>
      <xdr:row>15</xdr:row>
      <xdr:rowOff>0</xdr:rowOff>
    </xdr:from>
    <xdr:to>
      <xdr:col>9</xdr:col>
      <xdr:colOff>9525</xdr:colOff>
      <xdr:row>15</xdr:row>
      <xdr:rowOff>9525</xdr:rowOff>
    </xdr:to>
    <xdr:pic>
      <xdr:nvPicPr>
        <xdr:cNvPr id="3472" name="Picture 143" descr="s"/>
        <xdr:cNvPicPr>
          <a:picLocks noChangeAspect="1" noChangeArrowheads="1"/>
        </xdr:cNvPicPr>
      </xdr:nvPicPr>
      <xdr:blipFill>
        <a:blip xmlns:r="http://schemas.openxmlformats.org/officeDocument/2006/relationships" r:embed="rId1"/>
        <a:srcRect/>
        <a:stretch>
          <a:fillRect/>
        </a:stretch>
      </xdr:blipFill>
      <xdr:spPr bwMode="auto">
        <a:xfrm>
          <a:off x="0" y="1546412"/>
          <a:ext cx="9525" cy="9525"/>
        </a:xfrm>
        <a:prstGeom prst="rect">
          <a:avLst/>
        </a:prstGeom>
        <a:noFill/>
        <a:ln w="9525">
          <a:noFill/>
          <a:miter lim="800000"/>
          <a:headEnd/>
          <a:tailEnd/>
        </a:ln>
      </xdr:spPr>
    </xdr:pic>
    <xdr:clientData/>
  </xdr:twoCellAnchor>
  <xdr:twoCellAnchor editAs="oneCell">
    <xdr:from>
      <xdr:col>9</xdr:col>
      <xdr:colOff>0</xdr:colOff>
      <xdr:row>15</xdr:row>
      <xdr:rowOff>0</xdr:rowOff>
    </xdr:from>
    <xdr:to>
      <xdr:col>9</xdr:col>
      <xdr:colOff>9525</xdr:colOff>
      <xdr:row>15</xdr:row>
      <xdr:rowOff>9525</xdr:rowOff>
    </xdr:to>
    <xdr:pic>
      <xdr:nvPicPr>
        <xdr:cNvPr id="3473" name="Picture 144" descr="s"/>
        <xdr:cNvPicPr>
          <a:picLocks noChangeAspect="1" noChangeArrowheads="1"/>
        </xdr:cNvPicPr>
      </xdr:nvPicPr>
      <xdr:blipFill>
        <a:blip xmlns:r="http://schemas.openxmlformats.org/officeDocument/2006/relationships" r:embed="rId1"/>
        <a:srcRect/>
        <a:stretch>
          <a:fillRect/>
        </a:stretch>
      </xdr:blipFill>
      <xdr:spPr bwMode="auto">
        <a:xfrm>
          <a:off x="0" y="1546412"/>
          <a:ext cx="9525" cy="9525"/>
        </a:xfrm>
        <a:prstGeom prst="rect">
          <a:avLst/>
        </a:prstGeom>
        <a:noFill/>
        <a:ln w="9525">
          <a:noFill/>
          <a:miter lim="800000"/>
          <a:headEnd/>
          <a:tailEnd/>
        </a:ln>
      </xdr:spPr>
    </xdr:pic>
    <xdr:clientData/>
  </xdr:twoCellAnchor>
  <xdr:twoCellAnchor editAs="oneCell">
    <xdr:from>
      <xdr:col>9</xdr:col>
      <xdr:colOff>0</xdr:colOff>
      <xdr:row>15</xdr:row>
      <xdr:rowOff>0</xdr:rowOff>
    </xdr:from>
    <xdr:to>
      <xdr:col>9</xdr:col>
      <xdr:colOff>9525</xdr:colOff>
      <xdr:row>15</xdr:row>
      <xdr:rowOff>9525</xdr:rowOff>
    </xdr:to>
    <xdr:pic>
      <xdr:nvPicPr>
        <xdr:cNvPr id="3474" name="Picture 145" descr="s"/>
        <xdr:cNvPicPr>
          <a:picLocks noChangeAspect="1" noChangeArrowheads="1"/>
        </xdr:cNvPicPr>
      </xdr:nvPicPr>
      <xdr:blipFill>
        <a:blip xmlns:r="http://schemas.openxmlformats.org/officeDocument/2006/relationships" r:embed="rId1"/>
        <a:srcRect/>
        <a:stretch>
          <a:fillRect/>
        </a:stretch>
      </xdr:blipFill>
      <xdr:spPr bwMode="auto">
        <a:xfrm>
          <a:off x="0" y="1546412"/>
          <a:ext cx="9525" cy="9525"/>
        </a:xfrm>
        <a:prstGeom prst="rect">
          <a:avLst/>
        </a:prstGeom>
        <a:noFill/>
        <a:ln w="9525">
          <a:noFill/>
          <a:miter lim="800000"/>
          <a:headEnd/>
          <a:tailEnd/>
        </a:ln>
      </xdr:spPr>
    </xdr:pic>
    <xdr:clientData/>
  </xdr:twoCellAnchor>
  <xdr:twoCellAnchor editAs="oneCell">
    <xdr:from>
      <xdr:col>9</xdr:col>
      <xdr:colOff>0</xdr:colOff>
      <xdr:row>15</xdr:row>
      <xdr:rowOff>0</xdr:rowOff>
    </xdr:from>
    <xdr:to>
      <xdr:col>9</xdr:col>
      <xdr:colOff>9525</xdr:colOff>
      <xdr:row>15</xdr:row>
      <xdr:rowOff>9525</xdr:rowOff>
    </xdr:to>
    <xdr:pic>
      <xdr:nvPicPr>
        <xdr:cNvPr id="3475" name="Picture 146" descr="s"/>
        <xdr:cNvPicPr>
          <a:picLocks noChangeAspect="1" noChangeArrowheads="1"/>
        </xdr:cNvPicPr>
      </xdr:nvPicPr>
      <xdr:blipFill>
        <a:blip xmlns:r="http://schemas.openxmlformats.org/officeDocument/2006/relationships" r:embed="rId1"/>
        <a:srcRect/>
        <a:stretch>
          <a:fillRect/>
        </a:stretch>
      </xdr:blipFill>
      <xdr:spPr bwMode="auto">
        <a:xfrm>
          <a:off x="0" y="1546412"/>
          <a:ext cx="9525" cy="9525"/>
        </a:xfrm>
        <a:prstGeom prst="rect">
          <a:avLst/>
        </a:prstGeom>
        <a:noFill/>
        <a:ln w="9525">
          <a:noFill/>
          <a:miter lim="800000"/>
          <a:headEnd/>
          <a:tailEnd/>
        </a:ln>
      </xdr:spPr>
    </xdr:pic>
    <xdr:clientData/>
  </xdr:twoCellAnchor>
  <xdr:twoCellAnchor editAs="oneCell">
    <xdr:from>
      <xdr:col>9</xdr:col>
      <xdr:colOff>0</xdr:colOff>
      <xdr:row>15</xdr:row>
      <xdr:rowOff>0</xdr:rowOff>
    </xdr:from>
    <xdr:to>
      <xdr:col>9</xdr:col>
      <xdr:colOff>9525</xdr:colOff>
      <xdr:row>15</xdr:row>
      <xdr:rowOff>9525</xdr:rowOff>
    </xdr:to>
    <xdr:pic>
      <xdr:nvPicPr>
        <xdr:cNvPr id="3476" name="Picture 147" descr="s"/>
        <xdr:cNvPicPr>
          <a:picLocks noChangeAspect="1" noChangeArrowheads="1"/>
        </xdr:cNvPicPr>
      </xdr:nvPicPr>
      <xdr:blipFill>
        <a:blip xmlns:r="http://schemas.openxmlformats.org/officeDocument/2006/relationships" r:embed="rId1"/>
        <a:srcRect/>
        <a:stretch>
          <a:fillRect/>
        </a:stretch>
      </xdr:blipFill>
      <xdr:spPr bwMode="auto">
        <a:xfrm>
          <a:off x="0" y="1546412"/>
          <a:ext cx="9525" cy="9525"/>
        </a:xfrm>
        <a:prstGeom prst="rect">
          <a:avLst/>
        </a:prstGeom>
        <a:noFill/>
        <a:ln w="9525">
          <a:noFill/>
          <a:miter lim="800000"/>
          <a:headEnd/>
          <a:tailEnd/>
        </a:ln>
      </xdr:spPr>
    </xdr:pic>
    <xdr:clientData/>
  </xdr:twoCellAnchor>
  <xdr:twoCellAnchor editAs="oneCell">
    <xdr:from>
      <xdr:col>9</xdr:col>
      <xdr:colOff>0</xdr:colOff>
      <xdr:row>15</xdr:row>
      <xdr:rowOff>0</xdr:rowOff>
    </xdr:from>
    <xdr:to>
      <xdr:col>9</xdr:col>
      <xdr:colOff>9525</xdr:colOff>
      <xdr:row>15</xdr:row>
      <xdr:rowOff>9525</xdr:rowOff>
    </xdr:to>
    <xdr:pic>
      <xdr:nvPicPr>
        <xdr:cNvPr id="3477" name="Picture 148" descr="s"/>
        <xdr:cNvPicPr>
          <a:picLocks noChangeAspect="1" noChangeArrowheads="1"/>
        </xdr:cNvPicPr>
      </xdr:nvPicPr>
      <xdr:blipFill>
        <a:blip xmlns:r="http://schemas.openxmlformats.org/officeDocument/2006/relationships" r:embed="rId1"/>
        <a:srcRect/>
        <a:stretch>
          <a:fillRect/>
        </a:stretch>
      </xdr:blipFill>
      <xdr:spPr bwMode="auto">
        <a:xfrm>
          <a:off x="0" y="1546412"/>
          <a:ext cx="9525" cy="9525"/>
        </a:xfrm>
        <a:prstGeom prst="rect">
          <a:avLst/>
        </a:prstGeom>
        <a:noFill/>
        <a:ln w="9525">
          <a:noFill/>
          <a:miter lim="800000"/>
          <a:headEnd/>
          <a:tailEnd/>
        </a:ln>
      </xdr:spPr>
    </xdr:pic>
    <xdr:clientData/>
  </xdr:twoCellAnchor>
  <xdr:twoCellAnchor editAs="oneCell">
    <xdr:from>
      <xdr:col>9</xdr:col>
      <xdr:colOff>0</xdr:colOff>
      <xdr:row>15</xdr:row>
      <xdr:rowOff>0</xdr:rowOff>
    </xdr:from>
    <xdr:to>
      <xdr:col>9</xdr:col>
      <xdr:colOff>9525</xdr:colOff>
      <xdr:row>15</xdr:row>
      <xdr:rowOff>9525</xdr:rowOff>
    </xdr:to>
    <xdr:pic>
      <xdr:nvPicPr>
        <xdr:cNvPr id="3478" name="Picture 149" descr="s"/>
        <xdr:cNvPicPr>
          <a:picLocks noChangeAspect="1" noChangeArrowheads="1"/>
        </xdr:cNvPicPr>
      </xdr:nvPicPr>
      <xdr:blipFill>
        <a:blip xmlns:r="http://schemas.openxmlformats.org/officeDocument/2006/relationships" r:embed="rId1"/>
        <a:srcRect/>
        <a:stretch>
          <a:fillRect/>
        </a:stretch>
      </xdr:blipFill>
      <xdr:spPr bwMode="auto">
        <a:xfrm>
          <a:off x="0" y="1546412"/>
          <a:ext cx="9525" cy="9525"/>
        </a:xfrm>
        <a:prstGeom prst="rect">
          <a:avLst/>
        </a:prstGeom>
        <a:noFill/>
        <a:ln w="9525">
          <a:noFill/>
          <a:miter lim="800000"/>
          <a:headEnd/>
          <a:tailEnd/>
        </a:ln>
      </xdr:spPr>
    </xdr:pic>
    <xdr:clientData/>
  </xdr:twoCellAnchor>
  <xdr:twoCellAnchor editAs="oneCell">
    <xdr:from>
      <xdr:col>9</xdr:col>
      <xdr:colOff>0</xdr:colOff>
      <xdr:row>15</xdr:row>
      <xdr:rowOff>0</xdr:rowOff>
    </xdr:from>
    <xdr:to>
      <xdr:col>9</xdr:col>
      <xdr:colOff>9525</xdr:colOff>
      <xdr:row>15</xdr:row>
      <xdr:rowOff>9525</xdr:rowOff>
    </xdr:to>
    <xdr:pic>
      <xdr:nvPicPr>
        <xdr:cNvPr id="3479" name="Picture 150" descr="s"/>
        <xdr:cNvPicPr>
          <a:picLocks noChangeAspect="1" noChangeArrowheads="1"/>
        </xdr:cNvPicPr>
      </xdr:nvPicPr>
      <xdr:blipFill>
        <a:blip xmlns:r="http://schemas.openxmlformats.org/officeDocument/2006/relationships" r:embed="rId1"/>
        <a:srcRect/>
        <a:stretch>
          <a:fillRect/>
        </a:stretch>
      </xdr:blipFill>
      <xdr:spPr bwMode="auto">
        <a:xfrm>
          <a:off x="0" y="1546412"/>
          <a:ext cx="9525" cy="9525"/>
        </a:xfrm>
        <a:prstGeom prst="rect">
          <a:avLst/>
        </a:prstGeom>
        <a:noFill/>
        <a:ln w="9525">
          <a:noFill/>
          <a:miter lim="800000"/>
          <a:headEnd/>
          <a:tailEnd/>
        </a:ln>
      </xdr:spPr>
    </xdr:pic>
    <xdr:clientData/>
  </xdr:twoCellAnchor>
  <xdr:twoCellAnchor editAs="oneCell">
    <xdr:from>
      <xdr:col>9</xdr:col>
      <xdr:colOff>0</xdr:colOff>
      <xdr:row>15</xdr:row>
      <xdr:rowOff>0</xdr:rowOff>
    </xdr:from>
    <xdr:to>
      <xdr:col>9</xdr:col>
      <xdr:colOff>9525</xdr:colOff>
      <xdr:row>15</xdr:row>
      <xdr:rowOff>9525</xdr:rowOff>
    </xdr:to>
    <xdr:pic>
      <xdr:nvPicPr>
        <xdr:cNvPr id="3480" name="Picture 151" descr="s"/>
        <xdr:cNvPicPr>
          <a:picLocks noChangeAspect="1" noChangeArrowheads="1"/>
        </xdr:cNvPicPr>
      </xdr:nvPicPr>
      <xdr:blipFill>
        <a:blip xmlns:r="http://schemas.openxmlformats.org/officeDocument/2006/relationships" r:embed="rId1"/>
        <a:srcRect/>
        <a:stretch>
          <a:fillRect/>
        </a:stretch>
      </xdr:blipFill>
      <xdr:spPr bwMode="auto">
        <a:xfrm>
          <a:off x="0" y="1546412"/>
          <a:ext cx="9525" cy="9525"/>
        </a:xfrm>
        <a:prstGeom prst="rect">
          <a:avLst/>
        </a:prstGeom>
        <a:noFill/>
        <a:ln w="9525">
          <a:noFill/>
          <a:miter lim="800000"/>
          <a:headEnd/>
          <a:tailEnd/>
        </a:ln>
      </xdr:spPr>
    </xdr:pic>
    <xdr:clientData/>
  </xdr:twoCellAnchor>
  <xdr:twoCellAnchor editAs="oneCell">
    <xdr:from>
      <xdr:col>9</xdr:col>
      <xdr:colOff>0</xdr:colOff>
      <xdr:row>15</xdr:row>
      <xdr:rowOff>0</xdr:rowOff>
    </xdr:from>
    <xdr:to>
      <xdr:col>9</xdr:col>
      <xdr:colOff>9525</xdr:colOff>
      <xdr:row>15</xdr:row>
      <xdr:rowOff>9525</xdr:rowOff>
    </xdr:to>
    <xdr:pic>
      <xdr:nvPicPr>
        <xdr:cNvPr id="3481" name="Picture 152" descr="s"/>
        <xdr:cNvPicPr>
          <a:picLocks noChangeAspect="1" noChangeArrowheads="1"/>
        </xdr:cNvPicPr>
      </xdr:nvPicPr>
      <xdr:blipFill>
        <a:blip xmlns:r="http://schemas.openxmlformats.org/officeDocument/2006/relationships" r:embed="rId1"/>
        <a:srcRect/>
        <a:stretch>
          <a:fillRect/>
        </a:stretch>
      </xdr:blipFill>
      <xdr:spPr bwMode="auto">
        <a:xfrm>
          <a:off x="0" y="1546412"/>
          <a:ext cx="9525" cy="9525"/>
        </a:xfrm>
        <a:prstGeom prst="rect">
          <a:avLst/>
        </a:prstGeom>
        <a:noFill/>
        <a:ln w="9525">
          <a:noFill/>
          <a:miter lim="800000"/>
          <a:headEnd/>
          <a:tailEnd/>
        </a:ln>
      </xdr:spPr>
    </xdr:pic>
    <xdr:clientData/>
  </xdr:twoCellAnchor>
  <xdr:twoCellAnchor editAs="oneCell">
    <xdr:from>
      <xdr:col>9</xdr:col>
      <xdr:colOff>0</xdr:colOff>
      <xdr:row>15</xdr:row>
      <xdr:rowOff>0</xdr:rowOff>
    </xdr:from>
    <xdr:to>
      <xdr:col>9</xdr:col>
      <xdr:colOff>9525</xdr:colOff>
      <xdr:row>15</xdr:row>
      <xdr:rowOff>9525</xdr:rowOff>
    </xdr:to>
    <xdr:pic>
      <xdr:nvPicPr>
        <xdr:cNvPr id="3482" name="Picture 153" descr="s"/>
        <xdr:cNvPicPr>
          <a:picLocks noChangeAspect="1" noChangeArrowheads="1"/>
        </xdr:cNvPicPr>
      </xdr:nvPicPr>
      <xdr:blipFill>
        <a:blip xmlns:r="http://schemas.openxmlformats.org/officeDocument/2006/relationships" r:embed="rId1"/>
        <a:srcRect/>
        <a:stretch>
          <a:fillRect/>
        </a:stretch>
      </xdr:blipFill>
      <xdr:spPr bwMode="auto">
        <a:xfrm>
          <a:off x="0" y="1546412"/>
          <a:ext cx="9525" cy="9525"/>
        </a:xfrm>
        <a:prstGeom prst="rect">
          <a:avLst/>
        </a:prstGeom>
        <a:noFill/>
        <a:ln w="9525">
          <a:noFill/>
          <a:miter lim="800000"/>
          <a:headEnd/>
          <a:tailEnd/>
        </a:ln>
      </xdr:spPr>
    </xdr:pic>
    <xdr:clientData/>
  </xdr:twoCellAnchor>
  <xdr:twoCellAnchor editAs="oneCell">
    <xdr:from>
      <xdr:col>9</xdr:col>
      <xdr:colOff>0</xdr:colOff>
      <xdr:row>15</xdr:row>
      <xdr:rowOff>0</xdr:rowOff>
    </xdr:from>
    <xdr:to>
      <xdr:col>9</xdr:col>
      <xdr:colOff>9525</xdr:colOff>
      <xdr:row>15</xdr:row>
      <xdr:rowOff>9525</xdr:rowOff>
    </xdr:to>
    <xdr:pic>
      <xdr:nvPicPr>
        <xdr:cNvPr id="3483" name="Picture 154" descr="s"/>
        <xdr:cNvPicPr>
          <a:picLocks noChangeAspect="1" noChangeArrowheads="1"/>
        </xdr:cNvPicPr>
      </xdr:nvPicPr>
      <xdr:blipFill>
        <a:blip xmlns:r="http://schemas.openxmlformats.org/officeDocument/2006/relationships" r:embed="rId1"/>
        <a:srcRect/>
        <a:stretch>
          <a:fillRect/>
        </a:stretch>
      </xdr:blipFill>
      <xdr:spPr bwMode="auto">
        <a:xfrm>
          <a:off x="0" y="1546412"/>
          <a:ext cx="9525" cy="9525"/>
        </a:xfrm>
        <a:prstGeom prst="rect">
          <a:avLst/>
        </a:prstGeom>
        <a:noFill/>
        <a:ln w="9525">
          <a:noFill/>
          <a:miter lim="800000"/>
          <a:headEnd/>
          <a:tailEnd/>
        </a:ln>
      </xdr:spPr>
    </xdr:pic>
    <xdr:clientData/>
  </xdr:twoCellAnchor>
  <xdr:twoCellAnchor editAs="oneCell">
    <xdr:from>
      <xdr:col>9</xdr:col>
      <xdr:colOff>0</xdr:colOff>
      <xdr:row>15</xdr:row>
      <xdr:rowOff>0</xdr:rowOff>
    </xdr:from>
    <xdr:to>
      <xdr:col>9</xdr:col>
      <xdr:colOff>9525</xdr:colOff>
      <xdr:row>15</xdr:row>
      <xdr:rowOff>9525</xdr:rowOff>
    </xdr:to>
    <xdr:pic>
      <xdr:nvPicPr>
        <xdr:cNvPr id="3484" name="Picture 155" descr="s"/>
        <xdr:cNvPicPr>
          <a:picLocks noChangeAspect="1" noChangeArrowheads="1"/>
        </xdr:cNvPicPr>
      </xdr:nvPicPr>
      <xdr:blipFill>
        <a:blip xmlns:r="http://schemas.openxmlformats.org/officeDocument/2006/relationships" r:embed="rId1"/>
        <a:srcRect/>
        <a:stretch>
          <a:fillRect/>
        </a:stretch>
      </xdr:blipFill>
      <xdr:spPr bwMode="auto">
        <a:xfrm>
          <a:off x="0" y="1546412"/>
          <a:ext cx="9525" cy="9525"/>
        </a:xfrm>
        <a:prstGeom prst="rect">
          <a:avLst/>
        </a:prstGeom>
        <a:noFill/>
        <a:ln w="9525">
          <a:noFill/>
          <a:miter lim="800000"/>
          <a:headEnd/>
          <a:tailEnd/>
        </a:ln>
      </xdr:spPr>
    </xdr:pic>
    <xdr:clientData/>
  </xdr:twoCellAnchor>
  <xdr:twoCellAnchor editAs="oneCell">
    <xdr:from>
      <xdr:col>9</xdr:col>
      <xdr:colOff>0</xdr:colOff>
      <xdr:row>15</xdr:row>
      <xdr:rowOff>0</xdr:rowOff>
    </xdr:from>
    <xdr:to>
      <xdr:col>9</xdr:col>
      <xdr:colOff>9525</xdr:colOff>
      <xdr:row>15</xdr:row>
      <xdr:rowOff>9525</xdr:rowOff>
    </xdr:to>
    <xdr:pic>
      <xdr:nvPicPr>
        <xdr:cNvPr id="3485" name="Picture 156" descr="s"/>
        <xdr:cNvPicPr>
          <a:picLocks noChangeAspect="1" noChangeArrowheads="1"/>
        </xdr:cNvPicPr>
      </xdr:nvPicPr>
      <xdr:blipFill>
        <a:blip xmlns:r="http://schemas.openxmlformats.org/officeDocument/2006/relationships" r:embed="rId1"/>
        <a:srcRect/>
        <a:stretch>
          <a:fillRect/>
        </a:stretch>
      </xdr:blipFill>
      <xdr:spPr bwMode="auto">
        <a:xfrm>
          <a:off x="0" y="1546412"/>
          <a:ext cx="9525" cy="9525"/>
        </a:xfrm>
        <a:prstGeom prst="rect">
          <a:avLst/>
        </a:prstGeom>
        <a:noFill/>
        <a:ln w="9525">
          <a:noFill/>
          <a:miter lim="800000"/>
          <a:headEnd/>
          <a:tailEnd/>
        </a:ln>
      </xdr:spPr>
    </xdr:pic>
    <xdr:clientData/>
  </xdr:twoCellAnchor>
  <xdr:twoCellAnchor editAs="oneCell">
    <xdr:from>
      <xdr:col>9</xdr:col>
      <xdr:colOff>0</xdr:colOff>
      <xdr:row>15</xdr:row>
      <xdr:rowOff>0</xdr:rowOff>
    </xdr:from>
    <xdr:to>
      <xdr:col>9</xdr:col>
      <xdr:colOff>9525</xdr:colOff>
      <xdr:row>15</xdr:row>
      <xdr:rowOff>9525</xdr:rowOff>
    </xdr:to>
    <xdr:pic>
      <xdr:nvPicPr>
        <xdr:cNvPr id="3486" name="Picture 157" descr="s"/>
        <xdr:cNvPicPr>
          <a:picLocks noChangeAspect="1" noChangeArrowheads="1"/>
        </xdr:cNvPicPr>
      </xdr:nvPicPr>
      <xdr:blipFill>
        <a:blip xmlns:r="http://schemas.openxmlformats.org/officeDocument/2006/relationships" r:embed="rId1"/>
        <a:srcRect/>
        <a:stretch>
          <a:fillRect/>
        </a:stretch>
      </xdr:blipFill>
      <xdr:spPr bwMode="auto">
        <a:xfrm>
          <a:off x="0" y="1546412"/>
          <a:ext cx="9525" cy="9525"/>
        </a:xfrm>
        <a:prstGeom prst="rect">
          <a:avLst/>
        </a:prstGeom>
        <a:noFill/>
        <a:ln w="9525">
          <a:noFill/>
          <a:miter lim="800000"/>
          <a:headEnd/>
          <a:tailEnd/>
        </a:ln>
      </xdr:spPr>
    </xdr:pic>
    <xdr:clientData/>
  </xdr:twoCellAnchor>
  <xdr:twoCellAnchor editAs="oneCell">
    <xdr:from>
      <xdr:col>9</xdr:col>
      <xdr:colOff>0</xdr:colOff>
      <xdr:row>15</xdr:row>
      <xdr:rowOff>0</xdr:rowOff>
    </xdr:from>
    <xdr:to>
      <xdr:col>9</xdr:col>
      <xdr:colOff>9525</xdr:colOff>
      <xdr:row>15</xdr:row>
      <xdr:rowOff>9525</xdr:rowOff>
    </xdr:to>
    <xdr:pic>
      <xdr:nvPicPr>
        <xdr:cNvPr id="3487" name="Picture 158" descr="s"/>
        <xdr:cNvPicPr>
          <a:picLocks noChangeAspect="1" noChangeArrowheads="1"/>
        </xdr:cNvPicPr>
      </xdr:nvPicPr>
      <xdr:blipFill>
        <a:blip xmlns:r="http://schemas.openxmlformats.org/officeDocument/2006/relationships" r:embed="rId1"/>
        <a:srcRect/>
        <a:stretch>
          <a:fillRect/>
        </a:stretch>
      </xdr:blipFill>
      <xdr:spPr bwMode="auto">
        <a:xfrm>
          <a:off x="0" y="1546412"/>
          <a:ext cx="9525" cy="9525"/>
        </a:xfrm>
        <a:prstGeom prst="rect">
          <a:avLst/>
        </a:prstGeom>
        <a:noFill/>
        <a:ln w="9525">
          <a:noFill/>
          <a:miter lim="800000"/>
          <a:headEnd/>
          <a:tailEnd/>
        </a:ln>
      </xdr:spPr>
    </xdr:pic>
    <xdr:clientData/>
  </xdr:twoCellAnchor>
  <xdr:twoCellAnchor editAs="oneCell">
    <xdr:from>
      <xdr:col>9</xdr:col>
      <xdr:colOff>0</xdr:colOff>
      <xdr:row>15</xdr:row>
      <xdr:rowOff>0</xdr:rowOff>
    </xdr:from>
    <xdr:to>
      <xdr:col>9</xdr:col>
      <xdr:colOff>9525</xdr:colOff>
      <xdr:row>15</xdr:row>
      <xdr:rowOff>9525</xdr:rowOff>
    </xdr:to>
    <xdr:pic>
      <xdr:nvPicPr>
        <xdr:cNvPr id="3488" name="Picture 159" descr="s"/>
        <xdr:cNvPicPr>
          <a:picLocks noChangeAspect="1" noChangeArrowheads="1"/>
        </xdr:cNvPicPr>
      </xdr:nvPicPr>
      <xdr:blipFill>
        <a:blip xmlns:r="http://schemas.openxmlformats.org/officeDocument/2006/relationships" r:embed="rId1"/>
        <a:srcRect/>
        <a:stretch>
          <a:fillRect/>
        </a:stretch>
      </xdr:blipFill>
      <xdr:spPr bwMode="auto">
        <a:xfrm>
          <a:off x="0" y="1546412"/>
          <a:ext cx="9525" cy="9525"/>
        </a:xfrm>
        <a:prstGeom prst="rect">
          <a:avLst/>
        </a:prstGeom>
        <a:noFill/>
        <a:ln w="9525">
          <a:noFill/>
          <a:miter lim="800000"/>
          <a:headEnd/>
          <a:tailEnd/>
        </a:ln>
      </xdr:spPr>
    </xdr:pic>
    <xdr:clientData/>
  </xdr:twoCellAnchor>
  <xdr:twoCellAnchor editAs="oneCell">
    <xdr:from>
      <xdr:col>9</xdr:col>
      <xdr:colOff>0</xdr:colOff>
      <xdr:row>15</xdr:row>
      <xdr:rowOff>0</xdr:rowOff>
    </xdr:from>
    <xdr:to>
      <xdr:col>9</xdr:col>
      <xdr:colOff>9525</xdr:colOff>
      <xdr:row>15</xdr:row>
      <xdr:rowOff>9525</xdr:rowOff>
    </xdr:to>
    <xdr:pic>
      <xdr:nvPicPr>
        <xdr:cNvPr id="3489" name="Picture 160" descr="s"/>
        <xdr:cNvPicPr>
          <a:picLocks noChangeAspect="1" noChangeArrowheads="1"/>
        </xdr:cNvPicPr>
      </xdr:nvPicPr>
      <xdr:blipFill>
        <a:blip xmlns:r="http://schemas.openxmlformats.org/officeDocument/2006/relationships" r:embed="rId1"/>
        <a:srcRect/>
        <a:stretch>
          <a:fillRect/>
        </a:stretch>
      </xdr:blipFill>
      <xdr:spPr bwMode="auto">
        <a:xfrm>
          <a:off x="0" y="1546412"/>
          <a:ext cx="9525" cy="9525"/>
        </a:xfrm>
        <a:prstGeom prst="rect">
          <a:avLst/>
        </a:prstGeom>
        <a:noFill/>
        <a:ln w="9525">
          <a:noFill/>
          <a:miter lim="800000"/>
          <a:headEnd/>
          <a:tailEnd/>
        </a:ln>
      </xdr:spPr>
    </xdr:pic>
    <xdr:clientData/>
  </xdr:twoCellAnchor>
  <xdr:twoCellAnchor editAs="oneCell">
    <xdr:from>
      <xdr:col>9</xdr:col>
      <xdr:colOff>0</xdr:colOff>
      <xdr:row>15</xdr:row>
      <xdr:rowOff>0</xdr:rowOff>
    </xdr:from>
    <xdr:to>
      <xdr:col>9</xdr:col>
      <xdr:colOff>9525</xdr:colOff>
      <xdr:row>15</xdr:row>
      <xdr:rowOff>9525</xdr:rowOff>
    </xdr:to>
    <xdr:pic>
      <xdr:nvPicPr>
        <xdr:cNvPr id="3490" name="Picture 161" descr="s"/>
        <xdr:cNvPicPr>
          <a:picLocks noChangeAspect="1" noChangeArrowheads="1"/>
        </xdr:cNvPicPr>
      </xdr:nvPicPr>
      <xdr:blipFill>
        <a:blip xmlns:r="http://schemas.openxmlformats.org/officeDocument/2006/relationships" r:embed="rId1"/>
        <a:srcRect/>
        <a:stretch>
          <a:fillRect/>
        </a:stretch>
      </xdr:blipFill>
      <xdr:spPr bwMode="auto">
        <a:xfrm>
          <a:off x="0" y="1546412"/>
          <a:ext cx="9525" cy="9525"/>
        </a:xfrm>
        <a:prstGeom prst="rect">
          <a:avLst/>
        </a:prstGeom>
        <a:noFill/>
        <a:ln w="9525">
          <a:noFill/>
          <a:miter lim="800000"/>
          <a:headEnd/>
          <a:tailEnd/>
        </a:ln>
      </xdr:spPr>
    </xdr:pic>
    <xdr:clientData/>
  </xdr:twoCellAnchor>
  <xdr:twoCellAnchor editAs="oneCell">
    <xdr:from>
      <xdr:col>9</xdr:col>
      <xdr:colOff>0</xdr:colOff>
      <xdr:row>15</xdr:row>
      <xdr:rowOff>0</xdr:rowOff>
    </xdr:from>
    <xdr:to>
      <xdr:col>9</xdr:col>
      <xdr:colOff>9525</xdr:colOff>
      <xdr:row>15</xdr:row>
      <xdr:rowOff>9525</xdr:rowOff>
    </xdr:to>
    <xdr:pic>
      <xdr:nvPicPr>
        <xdr:cNvPr id="3491" name="Picture 11110" descr="s"/>
        <xdr:cNvPicPr>
          <a:picLocks noChangeAspect="1" noChangeArrowheads="1"/>
        </xdr:cNvPicPr>
      </xdr:nvPicPr>
      <xdr:blipFill>
        <a:blip xmlns:r="http://schemas.openxmlformats.org/officeDocument/2006/relationships" r:embed="rId1"/>
        <a:srcRect/>
        <a:stretch>
          <a:fillRect/>
        </a:stretch>
      </xdr:blipFill>
      <xdr:spPr bwMode="auto">
        <a:xfrm>
          <a:off x="0" y="1546412"/>
          <a:ext cx="9525" cy="9525"/>
        </a:xfrm>
        <a:prstGeom prst="rect">
          <a:avLst/>
        </a:prstGeom>
        <a:noFill/>
        <a:ln w="9525">
          <a:noFill/>
          <a:miter lim="800000"/>
          <a:headEnd/>
          <a:tailEnd/>
        </a:ln>
      </xdr:spPr>
    </xdr:pic>
    <xdr:clientData/>
  </xdr:twoCellAnchor>
  <xdr:twoCellAnchor editAs="oneCell">
    <xdr:from>
      <xdr:col>9</xdr:col>
      <xdr:colOff>0</xdr:colOff>
      <xdr:row>15</xdr:row>
      <xdr:rowOff>0</xdr:rowOff>
    </xdr:from>
    <xdr:to>
      <xdr:col>9</xdr:col>
      <xdr:colOff>9525</xdr:colOff>
      <xdr:row>15</xdr:row>
      <xdr:rowOff>9525</xdr:rowOff>
    </xdr:to>
    <xdr:pic>
      <xdr:nvPicPr>
        <xdr:cNvPr id="3492" name="Picture 11111" descr="s"/>
        <xdr:cNvPicPr>
          <a:picLocks noChangeAspect="1" noChangeArrowheads="1"/>
        </xdr:cNvPicPr>
      </xdr:nvPicPr>
      <xdr:blipFill>
        <a:blip xmlns:r="http://schemas.openxmlformats.org/officeDocument/2006/relationships" r:embed="rId1"/>
        <a:srcRect/>
        <a:stretch>
          <a:fillRect/>
        </a:stretch>
      </xdr:blipFill>
      <xdr:spPr bwMode="auto">
        <a:xfrm>
          <a:off x="0" y="1546412"/>
          <a:ext cx="9525" cy="9525"/>
        </a:xfrm>
        <a:prstGeom prst="rect">
          <a:avLst/>
        </a:prstGeom>
        <a:noFill/>
        <a:ln w="9525">
          <a:noFill/>
          <a:miter lim="800000"/>
          <a:headEnd/>
          <a:tailEnd/>
        </a:ln>
      </xdr:spPr>
    </xdr:pic>
    <xdr:clientData/>
  </xdr:twoCellAnchor>
  <xdr:twoCellAnchor editAs="oneCell">
    <xdr:from>
      <xdr:col>9</xdr:col>
      <xdr:colOff>0</xdr:colOff>
      <xdr:row>15</xdr:row>
      <xdr:rowOff>0</xdr:rowOff>
    </xdr:from>
    <xdr:to>
      <xdr:col>9</xdr:col>
      <xdr:colOff>9525</xdr:colOff>
      <xdr:row>15</xdr:row>
      <xdr:rowOff>9525</xdr:rowOff>
    </xdr:to>
    <xdr:pic>
      <xdr:nvPicPr>
        <xdr:cNvPr id="3493" name="Picture 11112" descr="s"/>
        <xdr:cNvPicPr>
          <a:picLocks noChangeAspect="1" noChangeArrowheads="1"/>
        </xdr:cNvPicPr>
      </xdr:nvPicPr>
      <xdr:blipFill>
        <a:blip xmlns:r="http://schemas.openxmlformats.org/officeDocument/2006/relationships" r:embed="rId1"/>
        <a:srcRect/>
        <a:stretch>
          <a:fillRect/>
        </a:stretch>
      </xdr:blipFill>
      <xdr:spPr bwMode="auto">
        <a:xfrm>
          <a:off x="0" y="1546412"/>
          <a:ext cx="9525" cy="9525"/>
        </a:xfrm>
        <a:prstGeom prst="rect">
          <a:avLst/>
        </a:prstGeom>
        <a:noFill/>
        <a:ln w="9525">
          <a:noFill/>
          <a:miter lim="800000"/>
          <a:headEnd/>
          <a:tailEnd/>
        </a:ln>
      </xdr:spPr>
    </xdr:pic>
    <xdr:clientData/>
  </xdr:twoCellAnchor>
  <xdr:twoCellAnchor editAs="oneCell">
    <xdr:from>
      <xdr:col>9</xdr:col>
      <xdr:colOff>0</xdr:colOff>
      <xdr:row>15</xdr:row>
      <xdr:rowOff>0</xdr:rowOff>
    </xdr:from>
    <xdr:to>
      <xdr:col>9</xdr:col>
      <xdr:colOff>9525</xdr:colOff>
      <xdr:row>15</xdr:row>
      <xdr:rowOff>9525</xdr:rowOff>
    </xdr:to>
    <xdr:pic>
      <xdr:nvPicPr>
        <xdr:cNvPr id="3494" name="Picture 11113" descr="s"/>
        <xdr:cNvPicPr>
          <a:picLocks noChangeAspect="1" noChangeArrowheads="1"/>
        </xdr:cNvPicPr>
      </xdr:nvPicPr>
      <xdr:blipFill>
        <a:blip xmlns:r="http://schemas.openxmlformats.org/officeDocument/2006/relationships" r:embed="rId1"/>
        <a:srcRect/>
        <a:stretch>
          <a:fillRect/>
        </a:stretch>
      </xdr:blipFill>
      <xdr:spPr bwMode="auto">
        <a:xfrm>
          <a:off x="0" y="1546412"/>
          <a:ext cx="9525" cy="9525"/>
        </a:xfrm>
        <a:prstGeom prst="rect">
          <a:avLst/>
        </a:prstGeom>
        <a:noFill/>
        <a:ln w="9525">
          <a:noFill/>
          <a:miter lim="800000"/>
          <a:headEnd/>
          <a:tailEnd/>
        </a:ln>
      </xdr:spPr>
    </xdr:pic>
    <xdr:clientData/>
  </xdr:twoCellAnchor>
  <xdr:twoCellAnchor editAs="oneCell">
    <xdr:from>
      <xdr:col>9</xdr:col>
      <xdr:colOff>0</xdr:colOff>
      <xdr:row>15</xdr:row>
      <xdr:rowOff>0</xdr:rowOff>
    </xdr:from>
    <xdr:to>
      <xdr:col>9</xdr:col>
      <xdr:colOff>9525</xdr:colOff>
      <xdr:row>15</xdr:row>
      <xdr:rowOff>9525</xdr:rowOff>
    </xdr:to>
    <xdr:pic>
      <xdr:nvPicPr>
        <xdr:cNvPr id="3495" name="Picture 11114" descr="s"/>
        <xdr:cNvPicPr>
          <a:picLocks noChangeAspect="1" noChangeArrowheads="1"/>
        </xdr:cNvPicPr>
      </xdr:nvPicPr>
      <xdr:blipFill>
        <a:blip xmlns:r="http://schemas.openxmlformats.org/officeDocument/2006/relationships" r:embed="rId1"/>
        <a:srcRect/>
        <a:stretch>
          <a:fillRect/>
        </a:stretch>
      </xdr:blipFill>
      <xdr:spPr bwMode="auto">
        <a:xfrm>
          <a:off x="0" y="1546412"/>
          <a:ext cx="9525" cy="9525"/>
        </a:xfrm>
        <a:prstGeom prst="rect">
          <a:avLst/>
        </a:prstGeom>
        <a:noFill/>
        <a:ln w="9525">
          <a:noFill/>
          <a:miter lim="800000"/>
          <a:headEnd/>
          <a:tailEnd/>
        </a:ln>
      </xdr:spPr>
    </xdr:pic>
    <xdr:clientData/>
  </xdr:twoCellAnchor>
  <xdr:twoCellAnchor editAs="oneCell">
    <xdr:from>
      <xdr:col>9</xdr:col>
      <xdr:colOff>0</xdr:colOff>
      <xdr:row>15</xdr:row>
      <xdr:rowOff>0</xdr:rowOff>
    </xdr:from>
    <xdr:to>
      <xdr:col>9</xdr:col>
      <xdr:colOff>9525</xdr:colOff>
      <xdr:row>15</xdr:row>
      <xdr:rowOff>9525</xdr:rowOff>
    </xdr:to>
    <xdr:pic>
      <xdr:nvPicPr>
        <xdr:cNvPr id="3496" name="Picture 11115" descr="s"/>
        <xdr:cNvPicPr>
          <a:picLocks noChangeAspect="1" noChangeArrowheads="1"/>
        </xdr:cNvPicPr>
      </xdr:nvPicPr>
      <xdr:blipFill>
        <a:blip xmlns:r="http://schemas.openxmlformats.org/officeDocument/2006/relationships" r:embed="rId1"/>
        <a:srcRect/>
        <a:stretch>
          <a:fillRect/>
        </a:stretch>
      </xdr:blipFill>
      <xdr:spPr bwMode="auto">
        <a:xfrm>
          <a:off x="0" y="1546412"/>
          <a:ext cx="9525" cy="9525"/>
        </a:xfrm>
        <a:prstGeom prst="rect">
          <a:avLst/>
        </a:prstGeom>
        <a:noFill/>
        <a:ln w="9525">
          <a:noFill/>
          <a:miter lim="800000"/>
          <a:headEnd/>
          <a:tailEnd/>
        </a:ln>
      </xdr:spPr>
    </xdr:pic>
    <xdr:clientData/>
  </xdr:twoCellAnchor>
  <xdr:twoCellAnchor editAs="oneCell">
    <xdr:from>
      <xdr:col>9</xdr:col>
      <xdr:colOff>0</xdr:colOff>
      <xdr:row>15</xdr:row>
      <xdr:rowOff>0</xdr:rowOff>
    </xdr:from>
    <xdr:to>
      <xdr:col>9</xdr:col>
      <xdr:colOff>9525</xdr:colOff>
      <xdr:row>15</xdr:row>
      <xdr:rowOff>9525</xdr:rowOff>
    </xdr:to>
    <xdr:pic>
      <xdr:nvPicPr>
        <xdr:cNvPr id="3497" name="Picture 11116" descr="s"/>
        <xdr:cNvPicPr>
          <a:picLocks noChangeAspect="1" noChangeArrowheads="1"/>
        </xdr:cNvPicPr>
      </xdr:nvPicPr>
      <xdr:blipFill>
        <a:blip xmlns:r="http://schemas.openxmlformats.org/officeDocument/2006/relationships" r:embed="rId1"/>
        <a:srcRect/>
        <a:stretch>
          <a:fillRect/>
        </a:stretch>
      </xdr:blipFill>
      <xdr:spPr bwMode="auto">
        <a:xfrm>
          <a:off x="0" y="1546412"/>
          <a:ext cx="9525" cy="9525"/>
        </a:xfrm>
        <a:prstGeom prst="rect">
          <a:avLst/>
        </a:prstGeom>
        <a:noFill/>
        <a:ln w="9525">
          <a:noFill/>
          <a:miter lim="800000"/>
          <a:headEnd/>
          <a:tailEnd/>
        </a:ln>
      </xdr:spPr>
    </xdr:pic>
    <xdr:clientData/>
  </xdr:twoCellAnchor>
  <xdr:twoCellAnchor editAs="oneCell">
    <xdr:from>
      <xdr:col>9</xdr:col>
      <xdr:colOff>0</xdr:colOff>
      <xdr:row>15</xdr:row>
      <xdr:rowOff>0</xdr:rowOff>
    </xdr:from>
    <xdr:to>
      <xdr:col>9</xdr:col>
      <xdr:colOff>9525</xdr:colOff>
      <xdr:row>15</xdr:row>
      <xdr:rowOff>9525</xdr:rowOff>
    </xdr:to>
    <xdr:pic>
      <xdr:nvPicPr>
        <xdr:cNvPr id="3498" name="Picture 11117" descr="s"/>
        <xdr:cNvPicPr>
          <a:picLocks noChangeAspect="1" noChangeArrowheads="1"/>
        </xdr:cNvPicPr>
      </xdr:nvPicPr>
      <xdr:blipFill>
        <a:blip xmlns:r="http://schemas.openxmlformats.org/officeDocument/2006/relationships" r:embed="rId1"/>
        <a:srcRect/>
        <a:stretch>
          <a:fillRect/>
        </a:stretch>
      </xdr:blipFill>
      <xdr:spPr bwMode="auto">
        <a:xfrm>
          <a:off x="0" y="1546412"/>
          <a:ext cx="9525" cy="9525"/>
        </a:xfrm>
        <a:prstGeom prst="rect">
          <a:avLst/>
        </a:prstGeom>
        <a:noFill/>
        <a:ln w="9525">
          <a:noFill/>
          <a:miter lim="800000"/>
          <a:headEnd/>
          <a:tailEnd/>
        </a:ln>
      </xdr:spPr>
    </xdr:pic>
    <xdr:clientData/>
  </xdr:twoCellAnchor>
  <xdr:twoCellAnchor editAs="oneCell">
    <xdr:from>
      <xdr:col>9</xdr:col>
      <xdr:colOff>0</xdr:colOff>
      <xdr:row>15</xdr:row>
      <xdr:rowOff>0</xdr:rowOff>
    </xdr:from>
    <xdr:to>
      <xdr:col>9</xdr:col>
      <xdr:colOff>9525</xdr:colOff>
      <xdr:row>15</xdr:row>
      <xdr:rowOff>9525</xdr:rowOff>
    </xdr:to>
    <xdr:pic>
      <xdr:nvPicPr>
        <xdr:cNvPr id="3499" name="Picture 11118" descr="s"/>
        <xdr:cNvPicPr>
          <a:picLocks noChangeAspect="1" noChangeArrowheads="1"/>
        </xdr:cNvPicPr>
      </xdr:nvPicPr>
      <xdr:blipFill>
        <a:blip xmlns:r="http://schemas.openxmlformats.org/officeDocument/2006/relationships" r:embed="rId1"/>
        <a:srcRect/>
        <a:stretch>
          <a:fillRect/>
        </a:stretch>
      </xdr:blipFill>
      <xdr:spPr bwMode="auto">
        <a:xfrm>
          <a:off x="0" y="1546412"/>
          <a:ext cx="9525" cy="9525"/>
        </a:xfrm>
        <a:prstGeom prst="rect">
          <a:avLst/>
        </a:prstGeom>
        <a:noFill/>
        <a:ln w="9525">
          <a:noFill/>
          <a:miter lim="800000"/>
          <a:headEnd/>
          <a:tailEnd/>
        </a:ln>
      </xdr:spPr>
    </xdr:pic>
    <xdr:clientData/>
  </xdr:twoCellAnchor>
  <xdr:twoCellAnchor editAs="oneCell">
    <xdr:from>
      <xdr:col>9</xdr:col>
      <xdr:colOff>0</xdr:colOff>
      <xdr:row>15</xdr:row>
      <xdr:rowOff>0</xdr:rowOff>
    </xdr:from>
    <xdr:to>
      <xdr:col>9</xdr:col>
      <xdr:colOff>9525</xdr:colOff>
      <xdr:row>15</xdr:row>
      <xdr:rowOff>9525</xdr:rowOff>
    </xdr:to>
    <xdr:pic>
      <xdr:nvPicPr>
        <xdr:cNvPr id="3500" name="Picture 11119" descr="s"/>
        <xdr:cNvPicPr>
          <a:picLocks noChangeAspect="1" noChangeArrowheads="1"/>
        </xdr:cNvPicPr>
      </xdr:nvPicPr>
      <xdr:blipFill>
        <a:blip xmlns:r="http://schemas.openxmlformats.org/officeDocument/2006/relationships" r:embed="rId1"/>
        <a:srcRect/>
        <a:stretch>
          <a:fillRect/>
        </a:stretch>
      </xdr:blipFill>
      <xdr:spPr bwMode="auto">
        <a:xfrm>
          <a:off x="0" y="1546412"/>
          <a:ext cx="9525" cy="9525"/>
        </a:xfrm>
        <a:prstGeom prst="rect">
          <a:avLst/>
        </a:prstGeom>
        <a:noFill/>
        <a:ln w="9525">
          <a:noFill/>
          <a:miter lim="800000"/>
          <a:headEnd/>
          <a:tailEnd/>
        </a:ln>
      </xdr:spPr>
    </xdr:pic>
    <xdr:clientData/>
  </xdr:twoCellAnchor>
  <xdr:twoCellAnchor editAs="oneCell">
    <xdr:from>
      <xdr:col>9</xdr:col>
      <xdr:colOff>0</xdr:colOff>
      <xdr:row>15</xdr:row>
      <xdr:rowOff>0</xdr:rowOff>
    </xdr:from>
    <xdr:to>
      <xdr:col>9</xdr:col>
      <xdr:colOff>9525</xdr:colOff>
      <xdr:row>15</xdr:row>
      <xdr:rowOff>9525</xdr:rowOff>
    </xdr:to>
    <xdr:pic>
      <xdr:nvPicPr>
        <xdr:cNvPr id="3501" name="Picture 11120" descr="s"/>
        <xdr:cNvPicPr>
          <a:picLocks noChangeAspect="1" noChangeArrowheads="1"/>
        </xdr:cNvPicPr>
      </xdr:nvPicPr>
      <xdr:blipFill>
        <a:blip xmlns:r="http://schemas.openxmlformats.org/officeDocument/2006/relationships" r:embed="rId1"/>
        <a:srcRect/>
        <a:stretch>
          <a:fillRect/>
        </a:stretch>
      </xdr:blipFill>
      <xdr:spPr bwMode="auto">
        <a:xfrm>
          <a:off x="0" y="1546412"/>
          <a:ext cx="9525" cy="9525"/>
        </a:xfrm>
        <a:prstGeom prst="rect">
          <a:avLst/>
        </a:prstGeom>
        <a:noFill/>
        <a:ln w="9525">
          <a:noFill/>
          <a:miter lim="800000"/>
          <a:headEnd/>
          <a:tailEnd/>
        </a:ln>
      </xdr:spPr>
    </xdr:pic>
    <xdr:clientData/>
  </xdr:twoCellAnchor>
  <xdr:twoCellAnchor editAs="oneCell">
    <xdr:from>
      <xdr:col>9</xdr:col>
      <xdr:colOff>0</xdr:colOff>
      <xdr:row>15</xdr:row>
      <xdr:rowOff>0</xdr:rowOff>
    </xdr:from>
    <xdr:to>
      <xdr:col>9</xdr:col>
      <xdr:colOff>9525</xdr:colOff>
      <xdr:row>15</xdr:row>
      <xdr:rowOff>9525</xdr:rowOff>
    </xdr:to>
    <xdr:pic>
      <xdr:nvPicPr>
        <xdr:cNvPr id="3502" name="Picture 11121" descr="s"/>
        <xdr:cNvPicPr>
          <a:picLocks noChangeAspect="1" noChangeArrowheads="1"/>
        </xdr:cNvPicPr>
      </xdr:nvPicPr>
      <xdr:blipFill>
        <a:blip xmlns:r="http://schemas.openxmlformats.org/officeDocument/2006/relationships" r:embed="rId1"/>
        <a:srcRect/>
        <a:stretch>
          <a:fillRect/>
        </a:stretch>
      </xdr:blipFill>
      <xdr:spPr bwMode="auto">
        <a:xfrm>
          <a:off x="0" y="1546412"/>
          <a:ext cx="9525" cy="9525"/>
        </a:xfrm>
        <a:prstGeom prst="rect">
          <a:avLst/>
        </a:prstGeom>
        <a:noFill/>
        <a:ln w="9525">
          <a:noFill/>
          <a:miter lim="800000"/>
          <a:headEnd/>
          <a:tailEnd/>
        </a:ln>
      </xdr:spPr>
    </xdr:pic>
    <xdr:clientData/>
  </xdr:twoCellAnchor>
  <xdr:twoCellAnchor editAs="oneCell">
    <xdr:from>
      <xdr:col>9</xdr:col>
      <xdr:colOff>0</xdr:colOff>
      <xdr:row>15</xdr:row>
      <xdr:rowOff>0</xdr:rowOff>
    </xdr:from>
    <xdr:to>
      <xdr:col>9</xdr:col>
      <xdr:colOff>9525</xdr:colOff>
      <xdr:row>15</xdr:row>
      <xdr:rowOff>9525</xdr:rowOff>
    </xdr:to>
    <xdr:pic>
      <xdr:nvPicPr>
        <xdr:cNvPr id="3503" name="Picture 11122" descr="s"/>
        <xdr:cNvPicPr>
          <a:picLocks noChangeAspect="1" noChangeArrowheads="1"/>
        </xdr:cNvPicPr>
      </xdr:nvPicPr>
      <xdr:blipFill>
        <a:blip xmlns:r="http://schemas.openxmlformats.org/officeDocument/2006/relationships" r:embed="rId1"/>
        <a:srcRect/>
        <a:stretch>
          <a:fillRect/>
        </a:stretch>
      </xdr:blipFill>
      <xdr:spPr bwMode="auto">
        <a:xfrm>
          <a:off x="0" y="1546412"/>
          <a:ext cx="9525" cy="9525"/>
        </a:xfrm>
        <a:prstGeom prst="rect">
          <a:avLst/>
        </a:prstGeom>
        <a:noFill/>
        <a:ln w="9525">
          <a:noFill/>
          <a:miter lim="800000"/>
          <a:headEnd/>
          <a:tailEnd/>
        </a:ln>
      </xdr:spPr>
    </xdr:pic>
    <xdr:clientData/>
  </xdr:twoCellAnchor>
  <xdr:twoCellAnchor editAs="oneCell">
    <xdr:from>
      <xdr:col>9</xdr:col>
      <xdr:colOff>0</xdr:colOff>
      <xdr:row>15</xdr:row>
      <xdr:rowOff>0</xdr:rowOff>
    </xdr:from>
    <xdr:to>
      <xdr:col>9</xdr:col>
      <xdr:colOff>9525</xdr:colOff>
      <xdr:row>15</xdr:row>
      <xdr:rowOff>9525</xdr:rowOff>
    </xdr:to>
    <xdr:pic>
      <xdr:nvPicPr>
        <xdr:cNvPr id="3504" name="Picture 11123" descr="s"/>
        <xdr:cNvPicPr>
          <a:picLocks noChangeAspect="1" noChangeArrowheads="1"/>
        </xdr:cNvPicPr>
      </xdr:nvPicPr>
      <xdr:blipFill>
        <a:blip xmlns:r="http://schemas.openxmlformats.org/officeDocument/2006/relationships" r:embed="rId1"/>
        <a:srcRect/>
        <a:stretch>
          <a:fillRect/>
        </a:stretch>
      </xdr:blipFill>
      <xdr:spPr bwMode="auto">
        <a:xfrm>
          <a:off x="0" y="1546412"/>
          <a:ext cx="9525" cy="9525"/>
        </a:xfrm>
        <a:prstGeom prst="rect">
          <a:avLst/>
        </a:prstGeom>
        <a:noFill/>
        <a:ln w="9525">
          <a:noFill/>
          <a:miter lim="800000"/>
          <a:headEnd/>
          <a:tailEnd/>
        </a:ln>
      </xdr:spPr>
    </xdr:pic>
    <xdr:clientData/>
  </xdr:twoCellAnchor>
  <xdr:twoCellAnchor editAs="oneCell">
    <xdr:from>
      <xdr:col>9</xdr:col>
      <xdr:colOff>0</xdr:colOff>
      <xdr:row>15</xdr:row>
      <xdr:rowOff>0</xdr:rowOff>
    </xdr:from>
    <xdr:to>
      <xdr:col>9</xdr:col>
      <xdr:colOff>9525</xdr:colOff>
      <xdr:row>15</xdr:row>
      <xdr:rowOff>9525</xdr:rowOff>
    </xdr:to>
    <xdr:pic>
      <xdr:nvPicPr>
        <xdr:cNvPr id="3505" name="Picture 11124" descr="s"/>
        <xdr:cNvPicPr>
          <a:picLocks noChangeAspect="1" noChangeArrowheads="1"/>
        </xdr:cNvPicPr>
      </xdr:nvPicPr>
      <xdr:blipFill>
        <a:blip xmlns:r="http://schemas.openxmlformats.org/officeDocument/2006/relationships" r:embed="rId1"/>
        <a:srcRect/>
        <a:stretch>
          <a:fillRect/>
        </a:stretch>
      </xdr:blipFill>
      <xdr:spPr bwMode="auto">
        <a:xfrm>
          <a:off x="0" y="1546412"/>
          <a:ext cx="9525" cy="9525"/>
        </a:xfrm>
        <a:prstGeom prst="rect">
          <a:avLst/>
        </a:prstGeom>
        <a:noFill/>
        <a:ln w="9525">
          <a:noFill/>
          <a:miter lim="800000"/>
          <a:headEnd/>
          <a:tailEnd/>
        </a:ln>
      </xdr:spPr>
    </xdr:pic>
    <xdr:clientData/>
  </xdr:twoCellAnchor>
  <xdr:twoCellAnchor editAs="oneCell">
    <xdr:from>
      <xdr:col>9</xdr:col>
      <xdr:colOff>0</xdr:colOff>
      <xdr:row>15</xdr:row>
      <xdr:rowOff>0</xdr:rowOff>
    </xdr:from>
    <xdr:to>
      <xdr:col>9</xdr:col>
      <xdr:colOff>9525</xdr:colOff>
      <xdr:row>15</xdr:row>
      <xdr:rowOff>9525</xdr:rowOff>
    </xdr:to>
    <xdr:pic>
      <xdr:nvPicPr>
        <xdr:cNvPr id="3506" name="Picture 11125" descr="s"/>
        <xdr:cNvPicPr>
          <a:picLocks noChangeAspect="1" noChangeArrowheads="1"/>
        </xdr:cNvPicPr>
      </xdr:nvPicPr>
      <xdr:blipFill>
        <a:blip xmlns:r="http://schemas.openxmlformats.org/officeDocument/2006/relationships" r:embed="rId1"/>
        <a:srcRect/>
        <a:stretch>
          <a:fillRect/>
        </a:stretch>
      </xdr:blipFill>
      <xdr:spPr bwMode="auto">
        <a:xfrm>
          <a:off x="0" y="1546412"/>
          <a:ext cx="9525" cy="9525"/>
        </a:xfrm>
        <a:prstGeom prst="rect">
          <a:avLst/>
        </a:prstGeom>
        <a:noFill/>
        <a:ln w="9525">
          <a:noFill/>
          <a:miter lim="800000"/>
          <a:headEnd/>
          <a:tailEnd/>
        </a:ln>
      </xdr:spPr>
    </xdr:pic>
    <xdr:clientData/>
  </xdr:twoCellAnchor>
  <xdr:twoCellAnchor editAs="oneCell">
    <xdr:from>
      <xdr:col>9</xdr:col>
      <xdr:colOff>0</xdr:colOff>
      <xdr:row>15</xdr:row>
      <xdr:rowOff>0</xdr:rowOff>
    </xdr:from>
    <xdr:to>
      <xdr:col>9</xdr:col>
      <xdr:colOff>9525</xdr:colOff>
      <xdr:row>15</xdr:row>
      <xdr:rowOff>9525</xdr:rowOff>
    </xdr:to>
    <xdr:pic>
      <xdr:nvPicPr>
        <xdr:cNvPr id="3507" name="Picture 11126" descr="s"/>
        <xdr:cNvPicPr>
          <a:picLocks noChangeAspect="1" noChangeArrowheads="1"/>
        </xdr:cNvPicPr>
      </xdr:nvPicPr>
      <xdr:blipFill>
        <a:blip xmlns:r="http://schemas.openxmlformats.org/officeDocument/2006/relationships" r:embed="rId1"/>
        <a:srcRect/>
        <a:stretch>
          <a:fillRect/>
        </a:stretch>
      </xdr:blipFill>
      <xdr:spPr bwMode="auto">
        <a:xfrm>
          <a:off x="0" y="1546412"/>
          <a:ext cx="9525" cy="9525"/>
        </a:xfrm>
        <a:prstGeom prst="rect">
          <a:avLst/>
        </a:prstGeom>
        <a:noFill/>
        <a:ln w="9525">
          <a:noFill/>
          <a:miter lim="800000"/>
          <a:headEnd/>
          <a:tailEnd/>
        </a:ln>
      </xdr:spPr>
    </xdr:pic>
    <xdr:clientData/>
  </xdr:twoCellAnchor>
  <xdr:twoCellAnchor editAs="oneCell">
    <xdr:from>
      <xdr:col>9</xdr:col>
      <xdr:colOff>0</xdr:colOff>
      <xdr:row>15</xdr:row>
      <xdr:rowOff>0</xdr:rowOff>
    </xdr:from>
    <xdr:to>
      <xdr:col>9</xdr:col>
      <xdr:colOff>9525</xdr:colOff>
      <xdr:row>15</xdr:row>
      <xdr:rowOff>9525</xdr:rowOff>
    </xdr:to>
    <xdr:pic>
      <xdr:nvPicPr>
        <xdr:cNvPr id="3508" name="Picture 11127" descr="s"/>
        <xdr:cNvPicPr>
          <a:picLocks noChangeAspect="1" noChangeArrowheads="1"/>
        </xdr:cNvPicPr>
      </xdr:nvPicPr>
      <xdr:blipFill>
        <a:blip xmlns:r="http://schemas.openxmlformats.org/officeDocument/2006/relationships" r:embed="rId1"/>
        <a:srcRect/>
        <a:stretch>
          <a:fillRect/>
        </a:stretch>
      </xdr:blipFill>
      <xdr:spPr bwMode="auto">
        <a:xfrm>
          <a:off x="0" y="1546412"/>
          <a:ext cx="9525" cy="9525"/>
        </a:xfrm>
        <a:prstGeom prst="rect">
          <a:avLst/>
        </a:prstGeom>
        <a:noFill/>
        <a:ln w="9525">
          <a:noFill/>
          <a:miter lim="800000"/>
          <a:headEnd/>
          <a:tailEnd/>
        </a:ln>
      </xdr:spPr>
    </xdr:pic>
    <xdr:clientData/>
  </xdr:twoCellAnchor>
  <xdr:twoCellAnchor editAs="oneCell">
    <xdr:from>
      <xdr:col>9</xdr:col>
      <xdr:colOff>0</xdr:colOff>
      <xdr:row>15</xdr:row>
      <xdr:rowOff>0</xdr:rowOff>
    </xdr:from>
    <xdr:to>
      <xdr:col>9</xdr:col>
      <xdr:colOff>9525</xdr:colOff>
      <xdr:row>15</xdr:row>
      <xdr:rowOff>9525</xdr:rowOff>
    </xdr:to>
    <xdr:pic>
      <xdr:nvPicPr>
        <xdr:cNvPr id="3509" name="Picture 11128" descr="s"/>
        <xdr:cNvPicPr>
          <a:picLocks noChangeAspect="1" noChangeArrowheads="1"/>
        </xdr:cNvPicPr>
      </xdr:nvPicPr>
      <xdr:blipFill>
        <a:blip xmlns:r="http://schemas.openxmlformats.org/officeDocument/2006/relationships" r:embed="rId1"/>
        <a:srcRect/>
        <a:stretch>
          <a:fillRect/>
        </a:stretch>
      </xdr:blipFill>
      <xdr:spPr bwMode="auto">
        <a:xfrm>
          <a:off x="0" y="1546412"/>
          <a:ext cx="9525" cy="9525"/>
        </a:xfrm>
        <a:prstGeom prst="rect">
          <a:avLst/>
        </a:prstGeom>
        <a:noFill/>
        <a:ln w="9525">
          <a:noFill/>
          <a:miter lim="800000"/>
          <a:headEnd/>
          <a:tailEnd/>
        </a:ln>
      </xdr:spPr>
    </xdr:pic>
    <xdr:clientData/>
  </xdr:twoCellAnchor>
  <xdr:twoCellAnchor editAs="oneCell">
    <xdr:from>
      <xdr:col>9</xdr:col>
      <xdr:colOff>0</xdr:colOff>
      <xdr:row>15</xdr:row>
      <xdr:rowOff>0</xdr:rowOff>
    </xdr:from>
    <xdr:to>
      <xdr:col>9</xdr:col>
      <xdr:colOff>9525</xdr:colOff>
      <xdr:row>15</xdr:row>
      <xdr:rowOff>9525</xdr:rowOff>
    </xdr:to>
    <xdr:pic>
      <xdr:nvPicPr>
        <xdr:cNvPr id="3510" name="Picture 11129" descr="s"/>
        <xdr:cNvPicPr>
          <a:picLocks noChangeAspect="1" noChangeArrowheads="1"/>
        </xdr:cNvPicPr>
      </xdr:nvPicPr>
      <xdr:blipFill>
        <a:blip xmlns:r="http://schemas.openxmlformats.org/officeDocument/2006/relationships" r:embed="rId1"/>
        <a:srcRect/>
        <a:stretch>
          <a:fillRect/>
        </a:stretch>
      </xdr:blipFill>
      <xdr:spPr bwMode="auto">
        <a:xfrm>
          <a:off x="0" y="1546412"/>
          <a:ext cx="9525" cy="9525"/>
        </a:xfrm>
        <a:prstGeom prst="rect">
          <a:avLst/>
        </a:prstGeom>
        <a:noFill/>
        <a:ln w="9525">
          <a:noFill/>
          <a:miter lim="800000"/>
          <a:headEnd/>
          <a:tailEnd/>
        </a:ln>
      </xdr:spPr>
    </xdr:pic>
    <xdr:clientData/>
  </xdr:twoCellAnchor>
  <xdr:twoCellAnchor editAs="oneCell">
    <xdr:from>
      <xdr:col>9</xdr:col>
      <xdr:colOff>0</xdr:colOff>
      <xdr:row>15</xdr:row>
      <xdr:rowOff>0</xdr:rowOff>
    </xdr:from>
    <xdr:to>
      <xdr:col>9</xdr:col>
      <xdr:colOff>9525</xdr:colOff>
      <xdr:row>15</xdr:row>
      <xdr:rowOff>9525</xdr:rowOff>
    </xdr:to>
    <xdr:pic>
      <xdr:nvPicPr>
        <xdr:cNvPr id="3511" name="Picture 11130" descr="s"/>
        <xdr:cNvPicPr>
          <a:picLocks noChangeAspect="1" noChangeArrowheads="1"/>
        </xdr:cNvPicPr>
      </xdr:nvPicPr>
      <xdr:blipFill>
        <a:blip xmlns:r="http://schemas.openxmlformats.org/officeDocument/2006/relationships" r:embed="rId1"/>
        <a:srcRect/>
        <a:stretch>
          <a:fillRect/>
        </a:stretch>
      </xdr:blipFill>
      <xdr:spPr bwMode="auto">
        <a:xfrm>
          <a:off x="0" y="1546412"/>
          <a:ext cx="9525" cy="9525"/>
        </a:xfrm>
        <a:prstGeom prst="rect">
          <a:avLst/>
        </a:prstGeom>
        <a:noFill/>
        <a:ln w="9525">
          <a:noFill/>
          <a:miter lim="800000"/>
          <a:headEnd/>
          <a:tailEnd/>
        </a:ln>
      </xdr:spPr>
    </xdr:pic>
    <xdr:clientData/>
  </xdr:twoCellAnchor>
  <xdr:twoCellAnchor editAs="oneCell">
    <xdr:from>
      <xdr:col>9</xdr:col>
      <xdr:colOff>0</xdr:colOff>
      <xdr:row>15</xdr:row>
      <xdr:rowOff>0</xdr:rowOff>
    </xdr:from>
    <xdr:to>
      <xdr:col>9</xdr:col>
      <xdr:colOff>9525</xdr:colOff>
      <xdr:row>15</xdr:row>
      <xdr:rowOff>9525</xdr:rowOff>
    </xdr:to>
    <xdr:pic>
      <xdr:nvPicPr>
        <xdr:cNvPr id="3512" name="Picture 11131" descr="s"/>
        <xdr:cNvPicPr>
          <a:picLocks noChangeAspect="1" noChangeArrowheads="1"/>
        </xdr:cNvPicPr>
      </xdr:nvPicPr>
      <xdr:blipFill>
        <a:blip xmlns:r="http://schemas.openxmlformats.org/officeDocument/2006/relationships" r:embed="rId1"/>
        <a:srcRect/>
        <a:stretch>
          <a:fillRect/>
        </a:stretch>
      </xdr:blipFill>
      <xdr:spPr bwMode="auto">
        <a:xfrm>
          <a:off x="0" y="1546412"/>
          <a:ext cx="9525" cy="9525"/>
        </a:xfrm>
        <a:prstGeom prst="rect">
          <a:avLst/>
        </a:prstGeom>
        <a:noFill/>
        <a:ln w="9525">
          <a:noFill/>
          <a:miter lim="800000"/>
          <a:headEnd/>
          <a:tailEnd/>
        </a:ln>
      </xdr:spPr>
    </xdr:pic>
    <xdr:clientData/>
  </xdr:twoCellAnchor>
  <xdr:twoCellAnchor editAs="oneCell">
    <xdr:from>
      <xdr:col>9</xdr:col>
      <xdr:colOff>0</xdr:colOff>
      <xdr:row>15</xdr:row>
      <xdr:rowOff>0</xdr:rowOff>
    </xdr:from>
    <xdr:to>
      <xdr:col>9</xdr:col>
      <xdr:colOff>9525</xdr:colOff>
      <xdr:row>15</xdr:row>
      <xdr:rowOff>9525</xdr:rowOff>
    </xdr:to>
    <xdr:pic>
      <xdr:nvPicPr>
        <xdr:cNvPr id="3513" name="Picture 11132" descr="s"/>
        <xdr:cNvPicPr>
          <a:picLocks noChangeAspect="1" noChangeArrowheads="1"/>
        </xdr:cNvPicPr>
      </xdr:nvPicPr>
      <xdr:blipFill>
        <a:blip xmlns:r="http://schemas.openxmlformats.org/officeDocument/2006/relationships" r:embed="rId1"/>
        <a:srcRect/>
        <a:stretch>
          <a:fillRect/>
        </a:stretch>
      </xdr:blipFill>
      <xdr:spPr bwMode="auto">
        <a:xfrm>
          <a:off x="0" y="1546412"/>
          <a:ext cx="9525" cy="9525"/>
        </a:xfrm>
        <a:prstGeom prst="rect">
          <a:avLst/>
        </a:prstGeom>
        <a:noFill/>
        <a:ln w="9525">
          <a:noFill/>
          <a:miter lim="800000"/>
          <a:headEnd/>
          <a:tailEnd/>
        </a:ln>
      </xdr:spPr>
    </xdr:pic>
    <xdr:clientData/>
  </xdr:twoCellAnchor>
  <xdr:twoCellAnchor editAs="oneCell">
    <xdr:from>
      <xdr:col>9</xdr:col>
      <xdr:colOff>0</xdr:colOff>
      <xdr:row>15</xdr:row>
      <xdr:rowOff>0</xdr:rowOff>
    </xdr:from>
    <xdr:to>
      <xdr:col>9</xdr:col>
      <xdr:colOff>9525</xdr:colOff>
      <xdr:row>15</xdr:row>
      <xdr:rowOff>9525</xdr:rowOff>
    </xdr:to>
    <xdr:pic>
      <xdr:nvPicPr>
        <xdr:cNvPr id="3514" name="Picture 11133" descr="s"/>
        <xdr:cNvPicPr>
          <a:picLocks noChangeAspect="1" noChangeArrowheads="1"/>
        </xdr:cNvPicPr>
      </xdr:nvPicPr>
      <xdr:blipFill>
        <a:blip xmlns:r="http://schemas.openxmlformats.org/officeDocument/2006/relationships" r:embed="rId1"/>
        <a:srcRect/>
        <a:stretch>
          <a:fillRect/>
        </a:stretch>
      </xdr:blipFill>
      <xdr:spPr bwMode="auto">
        <a:xfrm>
          <a:off x="0" y="1546412"/>
          <a:ext cx="9525" cy="9525"/>
        </a:xfrm>
        <a:prstGeom prst="rect">
          <a:avLst/>
        </a:prstGeom>
        <a:noFill/>
        <a:ln w="9525">
          <a:noFill/>
          <a:miter lim="800000"/>
          <a:headEnd/>
          <a:tailEnd/>
        </a:ln>
      </xdr:spPr>
    </xdr:pic>
    <xdr:clientData/>
  </xdr:twoCellAnchor>
  <xdr:twoCellAnchor editAs="oneCell">
    <xdr:from>
      <xdr:col>9</xdr:col>
      <xdr:colOff>0</xdr:colOff>
      <xdr:row>15</xdr:row>
      <xdr:rowOff>0</xdr:rowOff>
    </xdr:from>
    <xdr:to>
      <xdr:col>9</xdr:col>
      <xdr:colOff>9525</xdr:colOff>
      <xdr:row>15</xdr:row>
      <xdr:rowOff>9525</xdr:rowOff>
    </xdr:to>
    <xdr:pic>
      <xdr:nvPicPr>
        <xdr:cNvPr id="3515" name="Picture 11134" descr="s"/>
        <xdr:cNvPicPr>
          <a:picLocks noChangeAspect="1" noChangeArrowheads="1"/>
        </xdr:cNvPicPr>
      </xdr:nvPicPr>
      <xdr:blipFill>
        <a:blip xmlns:r="http://schemas.openxmlformats.org/officeDocument/2006/relationships" r:embed="rId1"/>
        <a:srcRect/>
        <a:stretch>
          <a:fillRect/>
        </a:stretch>
      </xdr:blipFill>
      <xdr:spPr bwMode="auto">
        <a:xfrm>
          <a:off x="0" y="1546412"/>
          <a:ext cx="9525" cy="9525"/>
        </a:xfrm>
        <a:prstGeom prst="rect">
          <a:avLst/>
        </a:prstGeom>
        <a:noFill/>
        <a:ln w="9525">
          <a:noFill/>
          <a:miter lim="800000"/>
          <a:headEnd/>
          <a:tailEnd/>
        </a:ln>
      </xdr:spPr>
    </xdr:pic>
    <xdr:clientData/>
  </xdr:twoCellAnchor>
  <xdr:twoCellAnchor editAs="oneCell">
    <xdr:from>
      <xdr:col>9</xdr:col>
      <xdr:colOff>0</xdr:colOff>
      <xdr:row>15</xdr:row>
      <xdr:rowOff>0</xdr:rowOff>
    </xdr:from>
    <xdr:to>
      <xdr:col>9</xdr:col>
      <xdr:colOff>9525</xdr:colOff>
      <xdr:row>15</xdr:row>
      <xdr:rowOff>9525</xdr:rowOff>
    </xdr:to>
    <xdr:pic>
      <xdr:nvPicPr>
        <xdr:cNvPr id="3516" name="Picture 11135" descr="s"/>
        <xdr:cNvPicPr>
          <a:picLocks noChangeAspect="1" noChangeArrowheads="1"/>
        </xdr:cNvPicPr>
      </xdr:nvPicPr>
      <xdr:blipFill>
        <a:blip xmlns:r="http://schemas.openxmlformats.org/officeDocument/2006/relationships" r:embed="rId1"/>
        <a:srcRect/>
        <a:stretch>
          <a:fillRect/>
        </a:stretch>
      </xdr:blipFill>
      <xdr:spPr bwMode="auto">
        <a:xfrm>
          <a:off x="0" y="1546412"/>
          <a:ext cx="9525" cy="9525"/>
        </a:xfrm>
        <a:prstGeom prst="rect">
          <a:avLst/>
        </a:prstGeom>
        <a:noFill/>
        <a:ln w="9525">
          <a:noFill/>
          <a:miter lim="800000"/>
          <a:headEnd/>
          <a:tailEnd/>
        </a:ln>
      </xdr:spPr>
    </xdr:pic>
    <xdr:clientData/>
  </xdr:twoCellAnchor>
  <xdr:twoCellAnchor editAs="oneCell">
    <xdr:from>
      <xdr:col>9</xdr:col>
      <xdr:colOff>0</xdr:colOff>
      <xdr:row>15</xdr:row>
      <xdr:rowOff>0</xdr:rowOff>
    </xdr:from>
    <xdr:to>
      <xdr:col>9</xdr:col>
      <xdr:colOff>9525</xdr:colOff>
      <xdr:row>15</xdr:row>
      <xdr:rowOff>9525</xdr:rowOff>
    </xdr:to>
    <xdr:pic>
      <xdr:nvPicPr>
        <xdr:cNvPr id="3517" name="Picture 11136" descr="s"/>
        <xdr:cNvPicPr>
          <a:picLocks noChangeAspect="1" noChangeArrowheads="1"/>
        </xdr:cNvPicPr>
      </xdr:nvPicPr>
      <xdr:blipFill>
        <a:blip xmlns:r="http://schemas.openxmlformats.org/officeDocument/2006/relationships" r:embed="rId1"/>
        <a:srcRect/>
        <a:stretch>
          <a:fillRect/>
        </a:stretch>
      </xdr:blipFill>
      <xdr:spPr bwMode="auto">
        <a:xfrm>
          <a:off x="0" y="1546412"/>
          <a:ext cx="9525" cy="9525"/>
        </a:xfrm>
        <a:prstGeom prst="rect">
          <a:avLst/>
        </a:prstGeom>
        <a:noFill/>
        <a:ln w="9525">
          <a:noFill/>
          <a:miter lim="800000"/>
          <a:headEnd/>
          <a:tailEnd/>
        </a:ln>
      </xdr:spPr>
    </xdr:pic>
    <xdr:clientData/>
  </xdr:twoCellAnchor>
  <xdr:twoCellAnchor editAs="oneCell">
    <xdr:from>
      <xdr:col>9</xdr:col>
      <xdr:colOff>0</xdr:colOff>
      <xdr:row>15</xdr:row>
      <xdr:rowOff>0</xdr:rowOff>
    </xdr:from>
    <xdr:to>
      <xdr:col>9</xdr:col>
      <xdr:colOff>9525</xdr:colOff>
      <xdr:row>15</xdr:row>
      <xdr:rowOff>9525</xdr:rowOff>
    </xdr:to>
    <xdr:pic>
      <xdr:nvPicPr>
        <xdr:cNvPr id="3518" name="Picture 11137" descr="s"/>
        <xdr:cNvPicPr>
          <a:picLocks noChangeAspect="1" noChangeArrowheads="1"/>
        </xdr:cNvPicPr>
      </xdr:nvPicPr>
      <xdr:blipFill>
        <a:blip xmlns:r="http://schemas.openxmlformats.org/officeDocument/2006/relationships" r:embed="rId1"/>
        <a:srcRect/>
        <a:stretch>
          <a:fillRect/>
        </a:stretch>
      </xdr:blipFill>
      <xdr:spPr bwMode="auto">
        <a:xfrm>
          <a:off x="0" y="1546412"/>
          <a:ext cx="9525" cy="9525"/>
        </a:xfrm>
        <a:prstGeom prst="rect">
          <a:avLst/>
        </a:prstGeom>
        <a:noFill/>
        <a:ln w="9525">
          <a:noFill/>
          <a:miter lim="800000"/>
          <a:headEnd/>
          <a:tailEnd/>
        </a:ln>
      </xdr:spPr>
    </xdr:pic>
    <xdr:clientData/>
  </xdr:twoCellAnchor>
  <xdr:twoCellAnchor editAs="oneCell">
    <xdr:from>
      <xdr:col>9</xdr:col>
      <xdr:colOff>0</xdr:colOff>
      <xdr:row>15</xdr:row>
      <xdr:rowOff>0</xdr:rowOff>
    </xdr:from>
    <xdr:to>
      <xdr:col>9</xdr:col>
      <xdr:colOff>9525</xdr:colOff>
      <xdr:row>15</xdr:row>
      <xdr:rowOff>9525</xdr:rowOff>
    </xdr:to>
    <xdr:pic>
      <xdr:nvPicPr>
        <xdr:cNvPr id="3519" name="Picture 11138" descr="s"/>
        <xdr:cNvPicPr>
          <a:picLocks noChangeAspect="1" noChangeArrowheads="1"/>
        </xdr:cNvPicPr>
      </xdr:nvPicPr>
      <xdr:blipFill>
        <a:blip xmlns:r="http://schemas.openxmlformats.org/officeDocument/2006/relationships" r:embed="rId1"/>
        <a:srcRect/>
        <a:stretch>
          <a:fillRect/>
        </a:stretch>
      </xdr:blipFill>
      <xdr:spPr bwMode="auto">
        <a:xfrm>
          <a:off x="0" y="1546412"/>
          <a:ext cx="9525" cy="9525"/>
        </a:xfrm>
        <a:prstGeom prst="rect">
          <a:avLst/>
        </a:prstGeom>
        <a:noFill/>
        <a:ln w="9525">
          <a:noFill/>
          <a:miter lim="800000"/>
          <a:headEnd/>
          <a:tailEnd/>
        </a:ln>
      </xdr:spPr>
    </xdr:pic>
    <xdr:clientData/>
  </xdr:twoCellAnchor>
  <xdr:twoCellAnchor editAs="oneCell">
    <xdr:from>
      <xdr:col>9</xdr:col>
      <xdr:colOff>0</xdr:colOff>
      <xdr:row>15</xdr:row>
      <xdr:rowOff>0</xdr:rowOff>
    </xdr:from>
    <xdr:to>
      <xdr:col>9</xdr:col>
      <xdr:colOff>9525</xdr:colOff>
      <xdr:row>15</xdr:row>
      <xdr:rowOff>9525</xdr:rowOff>
    </xdr:to>
    <xdr:pic>
      <xdr:nvPicPr>
        <xdr:cNvPr id="3520" name="Picture 11139" descr="s"/>
        <xdr:cNvPicPr>
          <a:picLocks noChangeAspect="1" noChangeArrowheads="1"/>
        </xdr:cNvPicPr>
      </xdr:nvPicPr>
      <xdr:blipFill>
        <a:blip xmlns:r="http://schemas.openxmlformats.org/officeDocument/2006/relationships" r:embed="rId1"/>
        <a:srcRect/>
        <a:stretch>
          <a:fillRect/>
        </a:stretch>
      </xdr:blipFill>
      <xdr:spPr bwMode="auto">
        <a:xfrm>
          <a:off x="0" y="1546412"/>
          <a:ext cx="9525" cy="9525"/>
        </a:xfrm>
        <a:prstGeom prst="rect">
          <a:avLst/>
        </a:prstGeom>
        <a:noFill/>
        <a:ln w="9525">
          <a:noFill/>
          <a:miter lim="800000"/>
          <a:headEnd/>
          <a:tailEnd/>
        </a:ln>
      </xdr:spPr>
    </xdr:pic>
    <xdr:clientData/>
  </xdr:twoCellAnchor>
  <xdr:twoCellAnchor editAs="oneCell">
    <xdr:from>
      <xdr:col>9</xdr:col>
      <xdr:colOff>0</xdr:colOff>
      <xdr:row>15</xdr:row>
      <xdr:rowOff>0</xdr:rowOff>
    </xdr:from>
    <xdr:to>
      <xdr:col>9</xdr:col>
      <xdr:colOff>9525</xdr:colOff>
      <xdr:row>15</xdr:row>
      <xdr:rowOff>9525</xdr:rowOff>
    </xdr:to>
    <xdr:pic>
      <xdr:nvPicPr>
        <xdr:cNvPr id="3521" name="Picture 11140" descr="s"/>
        <xdr:cNvPicPr>
          <a:picLocks noChangeAspect="1" noChangeArrowheads="1"/>
        </xdr:cNvPicPr>
      </xdr:nvPicPr>
      <xdr:blipFill>
        <a:blip xmlns:r="http://schemas.openxmlformats.org/officeDocument/2006/relationships" r:embed="rId1"/>
        <a:srcRect/>
        <a:stretch>
          <a:fillRect/>
        </a:stretch>
      </xdr:blipFill>
      <xdr:spPr bwMode="auto">
        <a:xfrm>
          <a:off x="0" y="1546412"/>
          <a:ext cx="9525" cy="9525"/>
        </a:xfrm>
        <a:prstGeom prst="rect">
          <a:avLst/>
        </a:prstGeom>
        <a:noFill/>
        <a:ln w="9525">
          <a:noFill/>
          <a:miter lim="800000"/>
          <a:headEnd/>
          <a:tailEnd/>
        </a:ln>
      </xdr:spPr>
    </xdr:pic>
    <xdr:clientData/>
  </xdr:twoCellAnchor>
  <xdr:twoCellAnchor editAs="oneCell">
    <xdr:from>
      <xdr:col>9</xdr:col>
      <xdr:colOff>0</xdr:colOff>
      <xdr:row>15</xdr:row>
      <xdr:rowOff>0</xdr:rowOff>
    </xdr:from>
    <xdr:to>
      <xdr:col>9</xdr:col>
      <xdr:colOff>9525</xdr:colOff>
      <xdr:row>15</xdr:row>
      <xdr:rowOff>9525</xdr:rowOff>
    </xdr:to>
    <xdr:pic>
      <xdr:nvPicPr>
        <xdr:cNvPr id="3522" name="Picture 11141" descr="s"/>
        <xdr:cNvPicPr>
          <a:picLocks noChangeAspect="1" noChangeArrowheads="1"/>
        </xdr:cNvPicPr>
      </xdr:nvPicPr>
      <xdr:blipFill>
        <a:blip xmlns:r="http://schemas.openxmlformats.org/officeDocument/2006/relationships" r:embed="rId1"/>
        <a:srcRect/>
        <a:stretch>
          <a:fillRect/>
        </a:stretch>
      </xdr:blipFill>
      <xdr:spPr bwMode="auto">
        <a:xfrm>
          <a:off x="0" y="1546412"/>
          <a:ext cx="9525" cy="9525"/>
        </a:xfrm>
        <a:prstGeom prst="rect">
          <a:avLst/>
        </a:prstGeom>
        <a:noFill/>
        <a:ln w="9525">
          <a:noFill/>
          <a:miter lim="800000"/>
          <a:headEnd/>
          <a:tailEnd/>
        </a:ln>
      </xdr:spPr>
    </xdr:pic>
    <xdr:clientData/>
  </xdr:twoCellAnchor>
  <xdr:twoCellAnchor editAs="oneCell">
    <xdr:from>
      <xdr:col>9</xdr:col>
      <xdr:colOff>0</xdr:colOff>
      <xdr:row>16</xdr:row>
      <xdr:rowOff>0</xdr:rowOff>
    </xdr:from>
    <xdr:to>
      <xdr:col>9</xdr:col>
      <xdr:colOff>9525</xdr:colOff>
      <xdr:row>16</xdr:row>
      <xdr:rowOff>9525</xdr:rowOff>
    </xdr:to>
    <xdr:pic>
      <xdr:nvPicPr>
        <xdr:cNvPr id="3523" name="Picture 98" descr="s"/>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9</xdr:col>
      <xdr:colOff>0</xdr:colOff>
      <xdr:row>16</xdr:row>
      <xdr:rowOff>0</xdr:rowOff>
    </xdr:from>
    <xdr:to>
      <xdr:col>9</xdr:col>
      <xdr:colOff>9525</xdr:colOff>
      <xdr:row>16</xdr:row>
      <xdr:rowOff>9525</xdr:rowOff>
    </xdr:to>
    <xdr:pic>
      <xdr:nvPicPr>
        <xdr:cNvPr id="3524" name="Picture 99" descr="s"/>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9</xdr:col>
      <xdr:colOff>0</xdr:colOff>
      <xdr:row>16</xdr:row>
      <xdr:rowOff>0</xdr:rowOff>
    </xdr:from>
    <xdr:to>
      <xdr:col>9</xdr:col>
      <xdr:colOff>9525</xdr:colOff>
      <xdr:row>16</xdr:row>
      <xdr:rowOff>9525</xdr:rowOff>
    </xdr:to>
    <xdr:pic>
      <xdr:nvPicPr>
        <xdr:cNvPr id="3525" name="Picture 100" descr="s"/>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9</xdr:col>
      <xdr:colOff>0</xdr:colOff>
      <xdr:row>16</xdr:row>
      <xdr:rowOff>0</xdr:rowOff>
    </xdr:from>
    <xdr:to>
      <xdr:col>9</xdr:col>
      <xdr:colOff>9525</xdr:colOff>
      <xdr:row>16</xdr:row>
      <xdr:rowOff>9525</xdr:rowOff>
    </xdr:to>
    <xdr:pic>
      <xdr:nvPicPr>
        <xdr:cNvPr id="3526" name="Picture 101" descr="s"/>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9</xdr:col>
      <xdr:colOff>0</xdr:colOff>
      <xdr:row>16</xdr:row>
      <xdr:rowOff>0</xdr:rowOff>
    </xdr:from>
    <xdr:to>
      <xdr:col>9</xdr:col>
      <xdr:colOff>9525</xdr:colOff>
      <xdr:row>16</xdr:row>
      <xdr:rowOff>9525</xdr:rowOff>
    </xdr:to>
    <xdr:pic>
      <xdr:nvPicPr>
        <xdr:cNvPr id="3527" name="Picture 102" descr="s"/>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9</xdr:col>
      <xdr:colOff>0</xdr:colOff>
      <xdr:row>16</xdr:row>
      <xdr:rowOff>0</xdr:rowOff>
    </xdr:from>
    <xdr:to>
      <xdr:col>9</xdr:col>
      <xdr:colOff>9525</xdr:colOff>
      <xdr:row>16</xdr:row>
      <xdr:rowOff>9525</xdr:rowOff>
    </xdr:to>
    <xdr:pic>
      <xdr:nvPicPr>
        <xdr:cNvPr id="3528" name="Picture 103" descr="s"/>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9</xdr:col>
      <xdr:colOff>0</xdr:colOff>
      <xdr:row>16</xdr:row>
      <xdr:rowOff>0</xdr:rowOff>
    </xdr:from>
    <xdr:to>
      <xdr:col>9</xdr:col>
      <xdr:colOff>9525</xdr:colOff>
      <xdr:row>16</xdr:row>
      <xdr:rowOff>9525</xdr:rowOff>
    </xdr:to>
    <xdr:pic>
      <xdr:nvPicPr>
        <xdr:cNvPr id="3529" name="Picture 104" descr="s"/>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9</xdr:col>
      <xdr:colOff>0</xdr:colOff>
      <xdr:row>16</xdr:row>
      <xdr:rowOff>0</xdr:rowOff>
    </xdr:from>
    <xdr:to>
      <xdr:col>9</xdr:col>
      <xdr:colOff>9525</xdr:colOff>
      <xdr:row>16</xdr:row>
      <xdr:rowOff>9525</xdr:rowOff>
    </xdr:to>
    <xdr:pic>
      <xdr:nvPicPr>
        <xdr:cNvPr id="3530" name="Picture 105" descr="s"/>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9</xdr:col>
      <xdr:colOff>0</xdr:colOff>
      <xdr:row>16</xdr:row>
      <xdr:rowOff>0</xdr:rowOff>
    </xdr:from>
    <xdr:to>
      <xdr:col>9</xdr:col>
      <xdr:colOff>9525</xdr:colOff>
      <xdr:row>16</xdr:row>
      <xdr:rowOff>9525</xdr:rowOff>
    </xdr:to>
    <xdr:pic>
      <xdr:nvPicPr>
        <xdr:cNvPr id="3531" name="Picture 106" descr="s"/>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9</xdr:col>
      <xdr:colOff>0</xdr:colOff>
      <xdr:row>16</xdr:row>
      <xdr:rowOff>0</xdr:rowOff>
    </xdr:from>
    <xdr:to>
      <xdr:col>9</xdr:col>
      <xdr:colOff>9525</xdr:colOff>
      <xdr:row>16</xdr:row>
      <xdr:rowOff>9525</xdr:rowOff>
    </xdr:to>
    <xdr:pic>
      <xdr:nvPicPr>
        <xdr:cNvPr id="3532" name="Picture 107" descr="s"/>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9</xdr:col>
      <xdr:colOff>0</xdr:colOff>
      <xdr:row>16</xdr:row>
      <xdr:rowOff>0</xdr:rowOff>
    </xdr:from>
    <xdr:to>
      <xdr:col>9</xdr:col>
      <xdr:colOff>9525</xdr:colOff>
      <xdr:row>16</xdr:row>
      <xdr:rowOff>9525</xdr:rowOff>
    </xdr:to>
    <xdr:pic>
      <xdr:nvPicPr>
        <xdr:cNvPr id="3533" name="Picture 108" descr="s"/>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9</xdr:col>
      <xdr:colOff>0</xdr:colOff>
      <xdr:row>16</xdr:row>
      <xdr:rowOff>0</xdr:rowOff>
    </xdr:from>
    <xdr:to>
      <xdr:col>9</xdr:col>
      <xdr:colOff>9525</xdr:colOff>
      <xdr:row>16</xdr:row>
      <xdr:rowOff>9525</xdr:rowOff>
    </xdr:to>
    <xdr:pic>
      <xdr:nvPicPr>
        <xdr:cNvPr id="3534" name="Picture 109" descr="s"/>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9</xdr:col>
      <xdr:colOff>0</xdr:colOff>
      <xdr:row>16</xdr:row>
      <xdr:rowOff>0</xdr:rowOff>
    </xdr:from>
    <xdr:to>
      <xdr:col>9</xdr:col>
      <xdr:colOff>9525</xdr:colOff>
      <xdr:row>16</xdr:row>
      <xdr:rowOff>9525</xdr:rowOff>
    </xdr:to>
    <xdr:pic>
      <xdr:nvPicPr>
        <xdr:cNvPr id="3535" name="Picture 110" descr="s"/>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9</xdr:col>
      <xdr:colOff>0</xdr:colOff>
      <xdr:row>16</xdr:row>
      <xdr:rowOff>0</xdr:rowOff>
    </xdr:from>
    <xdr:to>
      <xdr:col>9</xdr:col>
      <xdr:colOff>9525</xdr:colOff>
      <xdr:row>16</xdr:row>
      <xdr:rowOff>9525</xdr:rowOff>
    </xdr:to>
    <xdr:pic>
      <xdr:nvPicPr>
        <xdr:cNvPr id="3536" name="Picture 111" descr="s"/>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9</xdr:col>
      <xdr:colOff>0</xdr:colOff>
      <xdr:row>16</xdr:row>
      <xdr:rowOff>0</xdr:rowOff>
    </xdr:from>
    <xdr:to>
      <xdr:col>9</xdr:col>
      <xdr:colOff>9525</xdr:colOff>
      <xdr:row>16</xdr:row>
      <xdr:rowOff>9525</xdr:rowOff>
    </xdr:to>
    <xdr:pic>
      <xdr:nvPicPr>
        <xdr:cNvPr id="3537" name="Picture 112" descr="s"/>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9</xdr:col>
      <xdr:colOff>0</xdr:colOff>
      <xdr:row>16</xdr:row>
      <xdr:rowOff>0</xdr:rowOff>
    </xdr:from>
    <xdr:to>
      <xdr:col>9</xdr:col>
      <xdr:colOff>9525</xdr:colOff>
      <xdr:row>16</xdr:row>
      <xdr:rowOff>9525</xdr:rowOff>
    </xdr:to>
    <xdr:pic>
      <xdr:nvPicPr>
        <xdr:cNvPr id="3538" name="Picture 113" descr="s"/>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9</xdr:col>
      <xdr:colOff>0</xdr:colOff>
      <xdr:row>16</xdr:row>
      <xdr:rowOff>0</xdr:rowOff>
    </xdr:from>
    <xdr:to>
      <xdr:col>9</xdr:col>
      <xdr:colOff>9525</xdr:colOff>
      <xdr:row>16</xdr:row>
      <xdr:rowOff>9525</xdr:rowOff>
    </xdr:to>
    <xdr:pic>
      <xdr:nvPicPr>
        <xdr:cNvPr id="3539" name="Picture 114" descr="s"/>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9</xdr:col>
      <xdr:colOff>0</xdr:colOff>
      <xdr:row>16</xdr:row>
      <xdr:rowOff>0</xdr:rowOff>
    </xdr:from>
    <xdr:to>
      <xdr:col>9</xdr:col>
      <xdr:colOff>9525</xdr:colOff>
      <xdr:row>16</xdr:row>
      <xdr:rowOff>9525</xdr:rowOff>
    </xdr:to>
    <xdr:pic>
      <xdr:nvPicPr>
        <xdr:cNvPr id="3540" name="Picture 115" descr="s"/>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9</xdr:col>
      <xdr:colOff>0</xdr:colOff>
      <xdr:row>16</xdr:row>
      <xdr:rowOff>0</xdr:rowOff>
    </xdr:from>
    <xdr:to>
      <xdr:col>9</xdr:col>
      <xdr:colOff>9525</xdr:colOff>
      <xdr:row>16</xdr:row>
      <xdr:rowOff>9525</xdr:rowOff>
    </xdr:to>
    <xdr:pic>
      <xdr:nvPicPr>
        <xdr:cNvPr id="3541" name="Picture 116" descr="s"/>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9</xdr:col>
      <xdr:colOff>0</xdr:colOff>
      <xdr:row>16</xdr:row>
      <xdr:rowOff>0</xdr:rowOff>
    </xdr:from>
    <xdr:to>
      <xdr:col>9</xdr:col>
      <xdr:colOff>9525</xdr:colOff>
      <xdr:row>16</xdr:row>
      <xdr:rowOff>9525</xdr:rowOff>
    </xdr:to>
    <xdr:pic>
      <xdr:nvPicPr>
        <xdr:cNvPr id="3542" name="Picture 117" descr="s"/>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9</xdr:col>
      <xdr:colOff>0</xdr:colOff>
      <xdr:row>16</xdr:row>
      <xdr:rowOff>0</xdr:rowOff>
    </xdr:from>
    <xdr:to>
      <xdr:col>9</xdr:col>
      <xdr:colOff>9525</xdr:colOff>
      <xdr:row>16</xdr:row>
      <xdr:rowOff>9525</xdr:rowOff>
    </xdr:to>
    <xdr:pic>
      <xdr:nvPicPr>
        <xdr:cNvPr id="3543" name="Picture 118" descr="s"/>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9</xdr:col>
      <xdr:colOff>0</xdr:colOff>
      <xdr:row>16</xdr:row>
      <xdr:rowOff>0</xdr:rowOff>
    </xdr:from>
    <xdr:to>
      <xdr:col>9</xdr:col>
      <xdr:colOff>9525</xdr:colOff>
      <xdr:row>16</xdr:row>
      <xdr:rowOff>9525</xdr:rowOff>
    </xdr:to>
    <xdr:pic>
      <xdr:nvPicPr>
        <xdr:cNvPr id="3544" name="Picture 119" descr="s"/>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9</xdr:col>
      <xdr:colOff>0</xdr:colOff>
      <xdr:row>16</xdr:row>
      <xdr:rowOff>0</xdr:rowOff>
    </xdr:from>
    <xdr:to>
      <xdr:col>9</xdr:col>
      <xdr:colOff>9525</xdr:colOff>
      <xdr:row>16</xdr:row>
      <xdr:rowOff>9525</xdr:rowOff>
    </xdr:to>
    <xdr:pic>
      <xdr:nvPicPr>
        <xdr:cNvPr id="3545" name="Picture 120" descr="s"/>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9</xdr:col>
      <xdr:colOff>0</xdr:colOff>
      <xdr:row>16</xdr:row>
      <xdr:rowOff>0</xdr:rowOff>
    </xdr:from>
    <xdr:to>
      <xdr:col>9</xdr:col>
      <xdr:colOff>9525</xdr:colOff>
      <xdr:row>16</xdr:row>
      <xdr:rowOff>9525</xdr:rowOff>
    </xdr:to>
    <xdr:pic>
      <xdr:nvPicPr>
        <xdr:cNvPr id="3546" name="Picture 121" descr="s"/>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9</xdr:col>
      <xdr:colOff>0</xdr:colOff>
      <xdr:row>16</xdr:row>
      <xdr:rowOff>0</xdr:rowOff>
    </xdr:from>
    <xdr:to>
      <xdr:col>9</xdr:col>
      <xdr:colOff>9525</xdr:colOff>
      <xdr:row>16</xdr:row>
      <xdr:rowOff>9525</xdr:rowOff>
    </xdr:to>
    <xdr:pic>
      <xdr:nvPicPr>
        <xdr:cNvPr id="3547" name="Picture 122" descr="s"/>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9</xdr:col>
      <xdr:colOff>0</xdr:colOff>
      <xdr:row>16</xdr:row>
      <xdr:rowOff>0</xdr:rowOff>
    </xdr:from>
    <xdr:to>
      <xdr:col>9</xdr:col>
      <xdr:colOff>9525</xdr:colOff>
      <xdr:row>16</xdr:row>
      <xdr:rowOff>9525</xdr:rowOff>
    </xdr:to>
    <xdr:pic>
      <xdr:nvPicPr>
        <xdr:cNvPr id="3548" name="Picture 123" descr="s"/>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9</xdr:col>
      <xdr:colOff>0</xdr:colOff>
      <xdr:row>16</xdr:row>
      <xdr:rowOff>0</xdr:rowOff>
    </xdr:from>
    <xdr:to>
      <xdr:col>9</xdr:col>
      <xdr:colOff>9525</xdr:colOff>
      <xdr:row>16</xdr:row>
      <xdr:rowOff>9525</xdr:rowOff>
    </xdr:to>
    <xdr:pic>
      <xdr:nvPicPr>
        <xdr:cNvPr id="3549" name="Picture 124" descr="s"/>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9</xdr:col>
      <xdr:colOff>0</xdr:colOff>
      <xdr:row>16</xdr:row>
      <xdr:rowOff>0</xdr:rowOff>
    </xdr:from>
    <xdr:to>
      <xdr:col>9</xdr:col>
      <xdr:colOff>9525</xdr:colOff>
      <xdr:row>16</xdr:row>
      <xdr:rowOff>9525</xdr:rowOff>
    </xdr:to>
    <xdr:pic>
      <xdr:nvPicPr>
        <xdr:cNvPr id="3550" name="Picture 125" descr="s"/>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9</xdr:col>
      <xdr:colOff>0</xdr:colOff>
      <xdr:row>16</xdr:row>
      <xdr:rowOff>0</xdr:rowOff>
    </xdr:from>
    <xdr:to>
      <xdr:col>9</xdr:col>
      <xdr:colOff>9525</xdr:colOff>
      <xdr:row>16</xdr:row>
      <xdr:rowOff>9525</xdr:rowOff>
    </xdr:to>
    <xdr:pic>
      <xdr:nvPicPr>
        <xdr:cNvPr id="3551" name="Picture 126" descr="s"/>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9</xdr:col>
      <xdr:colOff>0</xdr:colOff>
      <xdr:row>16</xdr:row>
      <xdr:rowOff>0</xdr:rowOff>
    </xdr:from>
    <xdr:to>
      <xdr:col>9</xdr:col>
      <xdr:colOff>9525</xdr:colOff>
      <xdr:row>16</xdr:row>
      <xdr:rowOff>9525</xdr:rowOff>
    </xdr:to>
    <xdr:pic>
      <xdr:nvPicPr>
        <xdr:cNvPr id="3552" name="Picture 127" descr="s"/>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9</xdr:col>
      <xdr:colOff>0</xdr:colOff>
      <xdr:row>16</xdr:row>
      <xdr:rowOff>0</xdr:rowOff>
    </xdr:from>
    <xdr:to>
      <xdr:col>9</xdr:col>
      <xdr:colOff>9525</xdr:colOff>
      <xdr:row>16</xdr:row>
      <xdr:rowOff>9525</xdr:rowOff>
    </xdr:to>
    <xdr:pic>
      <xdr:nvPicPr>
        <xdr:cNvPr id="3553" name="Picture 128" descr="s"/>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9</xdr:col>
      <xdr:colOff>0</xdr:colOff>
      <xdr:row>16</xdr:row>
      <xdr:rowOff>0</xdr:rowOff>
    </xdr:from>
    <xdr:to>
      <xdr:col>9</xdr:col>
      <xdr:colOff>9525</xdr:colOff>
      <xdr:row>16</xdr:row>
      <xdr:rowOff>9525</xdr:rowOff>
    </xdr:to>
    <xdr:pic>
      <xdr:nvPicPr>
        <xdr:cNvPr id="3554" name="Picture 129" descr="s"/>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9</xdr:col>
      <xdr:colOff>0</xdr:colOff>
      <xdr:row>16</xdr:row>
      <xdr:rowOff>0</xdr:rowOff>
    </xdr:from>
    <xdr:to>
      <xdr:col>9</xdr:col>
      <xdr:colOff>9525</xdr:colOff>
      <xdr:row>16</xdr:row>
      <xdr:rowOff>9525</xdr:rowOff>
    </xdr:to>
    <xdr:pic>
      <xdr:nvPicPr>
        <xdr:cNvPr id="3555" name="Picture 130" descr="s"/>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9</xdr:col>
      <xdr:colOff>0</xdr:colOff>
      <xdr:row>16</xdr:row>
      <xdr:rowOff>0</xdr:rowOff>
    </xdr:from>
    <xdr:to>
      <xdr:col>9</xdr:col>
      <xdr:colOff>9525</xdr:colOff>
      <xdr:row>16</xdr:row>
      <xdr:rowOff>9525</xdr:rowOff>
    </xdr:to>
    <xdr:pic>
      <xdr:nvPicPr>
        <xdr:cNvPr id="3556" name="Picture 131" descr="s"/>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9</xdr:col>
      <xdr:colOff>0</xdr:colOff>
      <xdr:row>16</xdr:row>
      <xdr:rowOff>0</xdr:rowOff>
    </xdr:from>
    <xdr:to>
      <xdr:col>9</xdr:col>
      <xdr:colOff>9525</xdr:colOff>
      <xdr:row>16</xdr:row>
      <xdr:rowOff>9525</xdr:rowOff>
    </xdr:to>
    <xdr:pic>
      <xdr:nvPicPr>
        <xdr:cNvPr id="3557" name="Picture 132" descr="s"/>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9</xdr:col>
      <xdr:colOff>0</xdr:colOff>
      <xdr:row>16</xdr:row>
      <xdr:rowOff>0</xdr:rowOff>
    </xdr:from>
    <xdr:to>
      <xdr:col>9</xdr:col>
      <xdr:colOff>9525</xdr:colOff>
      <xdr:row>16</xdr:row>
      <xdr:rowOff>9525</xdr:rowOff>
    </xdr:to>
    <xdr:pic>
      <xdr:nvPicPr>
        <xdr:cNvPr id="3558" name="Picture 133" descr="s"/>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9</xdr:col>
      <xdr:colOff>0</xdr:colOff>
      <xdr:row>16</xdr:row>
      <xdr:rowOff>0</xdr:rowOff>
    </xdr:from>
    <xdr:to>
      <xdr:col>9</xdr:col>
      <xdr:colOff>9525</xdr:colOff>
      <xdr:row>16</xdr:row>
      <xdr:rowOff>9525</xdr:rowOff>
    </xdr:to>
    <xdr:pic>
      <xdr:nvPicPr>
        <xdr:cNvPr id="3559" name="Picture 134" descr="s"/>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9</xdr:col>
      <xdr:colOff>0</xdr:colOff>
      <xdr:row>16</xdr:row>
      <xdr:rowOff>0</xdr:rowOff>
    </xdr:from>
    <xdr:to>
      <xdr:col>9</xdr:col>
      <xdr:colOff>9525</xdr:colOff>
      <xdr:row>16</xdr:row>
      <xdr:rowOff>9525</xdr:rowOff>
    </xdr:to>
    <xdr:pic>
      <xdr:nvPicPr>
        <xdr:cNvPr id="3560" name="Picture 135" descr="s"/>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9</xdr:col>
      <xdr:colOff>0</xdr:colOff>
      <xdr:row>16</xdr:row>
      <xdr:rowOff>0</xdr:rowOff>
    </xdr:from>
    <xdr:to>
      <xdr:col>9</xdr:col>
      <xdr:colOff>9525</xdr:colOff>
      <xdr:row>16</xdr:row>
      <xdr:rowOff>9525</xdr:rowOff>
    </xdr:to>
    <xdr:pic>
      <xdr:nvPicPr>
        <xdr:cNvPr id="3561" name="Picture 136" descr="s"/>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9</xdr:col>
      <xdr:colOff>0</xdr:colOff>
      <xdr:row>16</xdr:row>
      <xdr:rowOff>0</xdr:rowOff>
    </xdr:from>
    <xdr:to>
      <xdr:col>9</xdr:col>
      <xdr:colOff>9525</xdr:colOff>
      <xdr:row>16</xdr:row>
      <xdr:rowOff>9525</xdr:rowOff>
    </xdr:to>
    <xdr:pic>
      <xdr:nvPicPr>
        <xdr:cNvPr id="3562" name="Picture 137" descr="s"/>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9</xdr:col>
      <xdr:colOff>0</xdr:colOff>
      <xdr:row>16</xdr:row>
      <xdr:rowOff>0</xdr:rowOff>
    </xdr:from>
    <xdr:to>
      <xdr:col>9</xdr:col>
      <xdr:colOff>9525</xdr:colOff>
      <xdr:row>16</xdr:row>
      <xdr:rowOff>9525</xdr:rowOff>
    </xdr:to>
    <xdr:pic>
      <xdr:nvPicPr>
        <xdr:cNvPr id="3563" name="Picture 138" descr="s"/>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9</xdr:col>
      <xdr:colOff>0</xdr:colOff>
      <xdr:row>16</xdr:row>
      <xdr:rowOff>0</xdr:rowOff>
    </xdr:from>
    <xdr:to>
      <xdr:col>9</xdr:col>
      <xdr:colOff>9525</xdr:colOff>
      <xdr:row>16</xdr:row>
      <xdr:rowOff>9525</xdr:rowOff>
    </xdr:to>
    <xdr:pic>
      <xdr:nvPicPr>
        <xdr:cNvPr id="3564" name="Picture 139" descr="s"/>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9</xdr:col>
      <xdr:colOff>0</xdr:colOff>
      <xdr:row>16</xdr:row>
      <xdr:rowOff>0</xdr:rowOff>
    </xdr:from>
    <xdr:to>
      <xdr:col>9</xdr:col>
      <xdr:colOff>9525</xdr:colOff>
      <xdr:row>16</xdr:row>
      <xdr:rowOff>9525</xdr:rowOff>
    </xdr:to>
    <xdr:pic>
      <xdr:nvPicPr>
        <xdr:cNvPr id="3565" name="Picture 140" descr="s"/>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9</xdr:col>
      <xdr:colOff>0</xdr:colOff>
      <xdr:row>16</xdr:row>
      <xdr:rowOff>0</xdr:rowOff>
    </xdr:from>
    <xdr:to>
      <xdr:col>9</xdr:col>
      <xdr:colOff>9525</xdr:colOff>
      <xdr:row>16</xdr:row>
      <xdr:rowOff>9525</xdr:rowOff>
    </xdr:to>
    <xdr:pic>
      <xdr:nvPicPr>
        <xdr:cNvPr id="3566" name="Picture 141" descr="s"/>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9</xdr:col>
      <xdr:colOff>0</xdr:colOff>
      <xdr:row>16</xdr:row>
      <xdr:rowOff>0</xdr:rowOff>
    </xdr:from>
    <xdr:to>
      <xdr:col>9</xdr:col>
      <xdr:colOff>9525</xdr:colOff>
      <xdr:row>16</xdr:row>
      <xdr:rowOff>9525</xdr:rowOff>
    </xdr:to>
    <xdr:pic>
      <xdr:nvPicPr>
        <xdr:cNvPr id="3567" name="Picture 142" descr="s"/>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9</xdr:col>
      <xdr:colOff>0</xdr:colOff>
      <xdr:row>16</xdr:row>
      <xdr:rowOff>0</xdr:rowOff>
    </xdr:from>
    <xdr:to>
      <xdr:col>9</xdr:col>
      <xdr:colOff>9525</xdr:colOff>
      <xdr:row>16</xdr:row>
      <xdr:rowOff>9525</xdr:rowOff>
    </xdr:to>
    <xdr:pic>
      <xdr:nvPicPr>
        <xdr:cNvPr id="3568" name="Picture 143" descr="s"/>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9</xdr:col>
      <xdr:colOff>0</xdr:colOff>
      <xdr:row>16</xdr:row>
      <xdr:rowOff>0</xdr:rowOff>
    </xdr:from>
    <xdr:to>
      <xdr:col>9</xdr:col>
      <xdr:colOff>9525</xdr:colOff>
      <xdr:row>16</xdr:row>
      <xdr:rowOff>9525</xdr:rowOff>
    </xdr:to>
    <xdr:pic>
      <xdr:nvPicPr>
        <xdr:cNvPr id="3569" name="Picture 144" descr="s"/>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9</xdr:col>
      <xdr:colOff>0</xdr:colOff>
      <xdr:row>16</xdr:row>
      <xdr:rowOff>0</xdr:rowOff>
    </xdr:from>
    <xdr:to>
      <xdr:col>9</xdr:col>
      <xdr:colOff>9525</xdr:colOff>
      <xdr:row>16</xdr:row>
      <xdr:rowOff>9525</xdr:rowOff>
    </xdr:to>
    <xdr:pic>
      <xdr:nvPicPr>
        <xdr:cNvPr id="3570" name="Picture 145" descr="s"/>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9</xdr:col>
      <xdr:colOff>0</xdr:colOff>
      <xdr:row>16</xdr:row>
      <xdr:rowOff>0</xdr:rowOff>
    </xdr:from>
    <xdr:to>
      <xdr:col>9</xdr:col>
      <xdr:colOff>9525</xdr:colOff>
      <xdr:row>16</xdr:row>
      <xdr:rowOff>9525</xdr:rowOff>
    </xdr:to>
    <xdr:pic>
      <xdr:nvPicPr>
        <xdr:cNvPr id="3571" name="Picture 146" descr="s"/>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9</xdr:col>
      <xdr:colOff>0</xdr:colOff>
      <xdr:row>16</xdr:row>
      <xdr:rowOff>0</xdr:rowOff>
    </xdr:from>
    <xdr:to>
      <xdr:col>9</xdr:col>
      <xdr:colOff>9525</xdr:colOff>
      <xdr:row>16</xdr:row>
      <xdr:rowOff>9525</xdr:rowOff>
    </xdr:to>
    <xdr:pic>
      <xdr:nvPicPr>
        <xdr:cNvPr id="3572" name="Picture 147" descr="s"/>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9</xdr:col>
      <xdr:colOff>0</xdr:colOff>
      <xdr:row>16</xdr:row>
      <xdr:rowOff>0</xdr:rowOff>
    </xdr:from>
    <xdr:to>
      <xdr:col>9</xdr:col>
      <xdr:colOff>9525</xdr:colOff>
      <xdr:row>16</xdr:row>
      <xdr:rowOff>9525</xdr:rowOff>
    </xdr:to>
    <xdr:pic>
      <xdr:nvPicPr>
        <xdr:cNvPr id="3573" name="Picture 148" descr="s"/>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9</xdr:col>
      <xdr:colOff>0</xdr:colOff>
      <xdr:row>16</xdr:row>
      <xdr:rowOff>0</xdr:rowOff>
    </xdr:from>
    <xdr:to>
      <xdr:col>9</xdr:col>
      <xdr:colOff>9525</xdr:colOff>
      <xdr:row>16</xdr:row>
      <xdr:rowOff>9525</xdr:rowOff>
    </xdr:to>
    <xdr:pic>
      <xdr:nvPicPr>
        <xdr:cNvPr id="3574" name="Picture 149" descr="s"/>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9</xdr:col>
      <xdr:colOff>0</xdr:colOff>
      <xdr:row>16</xdr:row>
      <xdr:rowOff>0</xdr:rowOff>
    </xdr:from>
    <xdr:to>
      <xdr:col>9</xdr:col>
      <xdr:colOff>9525</xdr:colOff>
      <xdr:row>16</xdr:row>
      <xdr:rowOff>9525</xdr:rowOff>
    </xdr:to>
    <xdr:pic>
      <xdr:nvPicPr>
        <xdr:cNvPr id="3575" name="Picture 150" descr="s"/>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9</xdr:col>
      <xdr:colOff>0</xdr:colOff>
      <xdr:row>16</xdr:row>
      <xdr:rowOff>0</xdr:rowOff>
    </xdr:from>
    <xdr:to>
      <xdr:col>9</xdr:col>
      <xdr:colOff>9525</xdr:colOff>
      <xdr:row>16</xdr:row>
      <xdr:rowOff>9525</xdr:rowOff>
    </xdr:to>
    <xdr:pic>
      <xdr:nvPicPr>
        <xdr:cNvPr id="3576" name="Picture 151" descr="s"/>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9</xdr:col>
      <xdr:colOff>0</xdr:colOff>
      <xdr:row>16</xdr:row>
      <xdr:rowOff>0</xdr:rowOff>
    </xdr:from>
    <xdr:to>
      <xdr:col>9</xdr:col>
      <xdr:colOff>9525</xdr:colOff>
      <xdr:row>16</xdr:row>
      <xdr:rowOff>9525</xdr:rowOff>
    </xdr:to>
    <xdr:pic>
      <xdr:nvPicPr>
        <xdr:cNvPr id="3577" name="Picture 152" descr="s"/>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9</xdr:col>
      <xdr:colOff>0</xdr:colOff>
      <xdr:row>16</xdr:row>
      <xdr:rowOff>0</xdr:rowOff>
    </xdr:from>
    <xdr:to>
      <xdr:col>9</xdr:col>
      <xdr:colOff>9525</xdr:colOff>
      <xdr:row>16</xdr:row>
      <xdr:rowOff>9525</xdr:rowOff>
    </xdr:to>
    <xdr:pic>
      <xdr:nvPicPr>
        <xdr:cNvPr id="3578" name="Picture 153" descr="s"/>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9</xdr:col>
      <xdr:colOff>0</xdr:colOff>
      <xdr:row>16</xdr:row>
      <xdr:rowOff>0</xdr:rowOff>
    </xdr:from>
    <xdr:to>
      <xdr:col>9</xdr:col>
      <xdr:colOff>9525</xdr:colOff>
      <xdr:row>16</xdr:row>
      <xdr:rowOff>9525</xdr:rowOff>
    </xdr:to>
    <xdr:pic>
      <xdr:nvPicPr>
        <xdr:cNvPr id="3579" name="Picture 154" descr="s"/>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9</xdr:col>
      <xdr:colOff>0</xdr:colOff>
      <xdr:row>16</xdr:row>
      <xdr:rowOff>0</xdr:rowOff>
    </xdr:from>
    <xdr:to>
      <xdr:col>9</xdr:col>
      <xdr:colOff>9525</xdr:colOff>
      <xdr:row>16</xdr:row>
      <xdr:rowOff>9525</xdr:rowOff>
    </xdr:to>
    <xdr:pic>
      <xdr:nvPicPr>
        <xdr:cNvPr id="3580" name="Picture 155" descr="s"/>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9</xdr:col>
      <xdr:colOff>0</xdr:colOff>
      <xdr:row>16</xdr:row>
      <xdr:rowOff>0</xdr:rowOff>
    </xdr:from>
    <xdr:to>
      <xdr:col>9</xdr:col>
      <xdr:colOff>9525</xdr:colOff>
      <xdr:row>16</xdr:row>
      <xdr:rowOff>9525</xdr:rowOff>
    </xdr:to>
    <xdr:pic>
      <xdr:nvPicPr>
        <xdr:cNvPr id="3581" name="Picture 156" descr="s"/>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9</xdr:col>
      <xdr:colOff>0</xdr:colOff>
      <xdr:row>16</xdr:row>
      <xdr:rowOff>0</xdr:rowOff>
    </xdr:from>
    <xdr:to>
      <xdr:col>9</xdr:col>
      <xdr:colOff>9525</xdr:colOff>
      <xdr:row>16</xdr:row>
      <xdr:rowOff>9525</xdr:rowOff>
    </xdr:to>
    <xdr:pic>
      <xdr:nvPicPr>
        <xdr:cNvPr id="3582" name="Picture 157" descr="s"/>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9</xdr:col>
      <xdr:colOff>0</xdr:colOff>
      <xdr:row>16</xdr:row>
      <xdr:rowOff>0</xdr:rowOff>
    </xdr:from>
    <xdr:to>
      <xdr:col>9</xdr:col>
      <xdr:colOff>9525</xdr:colOff>
      <xdr:row>16</xdr:row>
      <xdr:rowOff>9525</xdr:rowOff>
    </xdr:to>
    <xdr:pic>
      <xdr:nvPicPr>
        <xdr:cNvPr id="3583" name="Picture 158" descr="s"/>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9</xdr:col>
      <xdr:colOff>0</xdr:colOff>
      <xdr:row>16</xdr:row>
      <xdr:rowOff>0</xdr:rowOff>
    </xdr:from>
    <xdr:to>
      <xdr:col>9</xdr:col>
      <xdr:colOff>9525</xdr:colOff>
      <xdr:row>16</xdr:row>
      <xdr:rowOff>9525</xdr:rowOff>
    </xdr:to>
    <xdr:pic>
      <xdr:nvPicPr>
        <xdr:cNvPr id="3584" name="Picture 159" descr="s"/>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9</xdr:col>
      <xdr:colOff>0</xdr:colOff>
      <xdr:row>16</xdr:row>
      <xdr:rowOff>0</xdr:rowOff>
    </xdr:from>
    <xdr:to>
      <xdr:col>9</xdr:col>
      <xdr:colOff>9525</xdr:colOff>
      <xdr:row>16</xdr:row>
      <xdr:rowOff>9525</xdr:rowOff>
    </xdr:to>
    <xdr:pic>
      <xdr:nvPicPr>
        <xdr:cNvPr id="3585" name="Picture 160" descr="s"/>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9</xdr:col>
      <xdr:colOff>0</xdr:colOff>
      <xdr:row>16</xdr:row>
      <xdr:rowOff>0</xdr:rowOff>
    </xdr:from>
    <xdr:to>
      <xdr:col>9</xdr:col>
      <xdr:colOff>9525</xdr:colOff>
      <xdr:row>16</xdr:row>
      <xdr:rowOff>9525</xdr:rowOff>
    </xdr:to>
    <xdr:pic>
      <xdr:nvPicPr>
        <xdr:cNvPr id="3586" name="Picture 161" descr="s"/>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9</xdr:col>
      <xdr:colOff>0</xdr:colOff>
      <xdr:row>16</xdr:row>
      <xdr:rowOff>0</xdr:rowOff>
    </xdr:from>
    <xdr:to>
      <xdr:col>9</xdr:col>
      <xdr:colOff>9525</xdr:colOff>
      <xdr:row>16</xdr:row>
      <xdr:rowOff>9525</xdr:rowOff>
    </xdr:to>
    <xdr:pic>
      <xdr:nvPicPr>
        <xdr:cNvPr id="3587" name="Picture 11110" descr="s"/>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9</xdr:col>
      <xdr:colOff>0</xdr:colOff>
      <xdr:row>16</xdr:row>
      <xdr:rowOff>0</xdr:rowOff>
    </xdr:from>
    <xdr:to>
      <xdr:col>9</xdr:col>
      <xdr:colOff>9525</xdr:colOff>
      <xdr:row>16</xdr:row>
      <xdr:rowOff>9525</xdr:rowOff>
    </xdr:to>
    <xdr:pic>
      <xdr:nvPicPr>
        <xdr:cNvPr id="3588" name="Picture 11111" descr="s"/>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9</xdr:col>
      <xdr:colOff>0</xdr:colOff>
      <xdr:row>16</xdr:row>
      <xdr:rowOff>0</xdr:rowOff>
    </xdr:from>
    <xdr:to>
      <xdr:col>9</xdr:col>
      <xdr:colOff>9525</xdr:colOff>
      <xdr:row>16</xdr:row>
      <xdr:rowOff>9525</xdr:rowOff>
    </xdr:to>
    <xdr:pic>
      <xdr:nvPicPr>
        <xdr:cNvPr id="3589" name="Picture 11112" descr="s"/>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9</xdr:col>
      <xdr:colOff>0</xdr:colOff>
      <xdr:row>16</xdr:row>
      <xdr:rowOff>0</xdr:rowOff>
    </xdr:from>
    <xdr:to>
      <xdr:col>9</xdr:col>
      <xdr:colOff>9525</xdr:colOff>
      <xdr:row>16</xdr:row>
      <xdr:rowOff>9525</xdr:rowOff>
    </xdr:to>
    <xdr:pic>
      <xdr:nvPicPr>
        <xdr:cNvPr id="3590" name="Picture 11113" descr="s"/>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9</xdr:col>
      <xdr:colOff>0</xdr:colOff>
      <xdr:row>16</xdr:row>
      <xdr:rowOff>0</xdr:rowOff>
    </xdr:from>
    <xdr:to>
      <xdr:col>9</xdr:col>
      <xdr:colOff>9525</xdr:colOff>
      <xdr:row>16</xdr:row>
      <xdr:rowOff>9525</xdr:rowOff>
    </xdr:to>
    <xdr:pic>
      <xdr:nvPicPr>
        <xdr:cNvPr id="3591" name="Picture 11114" descr="s"/>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9</xdr:col>
      <xdr:colOff>0</xdr:colOff>
      <xdr:row>16</xdr:row>
      <xdr:rowOff>0</xdr:rowOff>
    </xdr:from>
    <xdr:to>
      <xdr:col>9</xdr:col>
      <xdr:colOff>9525</xdr:colOff>
      <xdr:row>16</xdr:row>
      <xdr:rowOff>9525</xdr:rowOff>
    </xdr:to>
    <xdr:pic>
      <xdr:nvPicPr>
        <xdr:cNvPr id="3592" name="Picture 11115" descr="s"/>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9</xdr:col>
      <xdr:colOff>0</xdr:colOff>
      <xdr:row>16</xdr:row>
      <xdr:rowOff>0</xdr:rowOff>
    </xdr:from>
    <xdr:to>
      <xdr:col>9</xdr:col>
      <xdr:colOff>9525</xdr:colOff>
      <xdr:row>16</xdr:row>
      <xdr:rowOff>9525</xdr:rowOff>
    </xdr:to>
    <xdr:pic>
      <xdr:nvPicPr>
        <xdr:cNvPr id="3593" name="Picture 11116" descr="s"/>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9</xdr:col>
      <xdr:colOff>0</xdr:colOff>
      <xdr:row>16</xdr:row>
      <xdr:rowOff>0</xdr:rowOff>
    </xdr:from>
    <xdr:to>
      <xdr:col>9</xdr:col>
      <xdr:colOff>9525</xdr:colOff>
      <xdr:row>16</xdr:row>
      <xdr:rowOff>9525</xdr:rowOff>
    </xdr:to>
    <xdr:pic>
      <xdr:nvPicPr>
        <xdr:cNvPr id="3594" name="Picture 11117" descr="s"/>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9</xdr:col>
      <xdr:colOff>0</xdr:colOff>
      <xdr:row>16</xdr:row>
      <xdr:rowOff>0</xdr:rowOff>
    </xdr:from>
    <xdr:to>
      <xdr:col>9</xdr:col>
      <xdr:colOff>9525</xdr:colOff>
      <xdr:row>16</xdr:row>
      <xdr:rowOff>9525</xdr:rowOff>
    </xdr:to>
    <xdr:pic>
      <xdr:nvPicPr>
        <xdr:cNvPr id="3595" name="Picture 11118" descr="s"/>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9</xdr:col>
      <xdr:colOff>0</xdr:colOff>
      <xdr:row>16</xdr:row>
      <xdr:rowOff>0</xdr:rowOff>
    </xdr:from>
    <xdr:to>
      <xdr:col>9</xdr:col>
      <xdr:colOff>9525</xdr:colOff>
      <xdr:row>16</xdr:row>
      <xdr:rowOff>9525</xdr:rowOff>
    </xdr:to>
    <xdr:pic>
      <xdr:nvPicPr>
        <xdr:cNvPr id="3596" name="Picture 11119" descr="s"/>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9</xdr:col>
      <xdr:colOff>0</xdr:colOff>
      <xdr:row>16</xdr:row>
      <xdr:rowOff>0</xdr:rowOff>
    </xdr:from>
    <xdr:to>
      <xdr:col>9</xdr:col>
      <xdr:colOff>9525</xdr:colOff>
      <xdr:row>16</xdr:row>
      <xdr:rowOff>9525</xdr:rowOff>
    </xdr:to>
    <xdr:pic>
      <xdr:nvPicPr>
        <xdr:cNvPr id="3597" name="Picture 11120" descr="s"/>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9</xdr:col>
      <xdr:colOff>0</xdr:colOff>
      <xdr:row>16</xdr:row>
      <xdr:rowOff>0</xdr:rowOff>
    </xdr:from>
    <xdr:to>
      <xdr:col>9</xdr:col>
      <xdr:colOff>9525</xdr:colOff>
      <xdr:row>16</xdr:row>
      <xdr:rowOff>9525</xdr:rowOff>
    </xdr:to>
    <xdr:pic>
      <xdr:nvPicPr>
        <xdr:cNvPr id="3598" name="Picture 11121" descr="s"/>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9</xdr:col>
      <xdr:colOff>0</xdr:colOff>
      <xdr:row>16</xdr:row>
      <xdr:rowOff>0</xdr:rowOff>
    </xdr:from>
    <xdr:to>
      <xdr:col>9</xdr:col>
      <xdr:colOff>9525</xdr:colOff>
      <xdr:row>16</xdr:row>
      <xdr:rowOff>9525</xdr:rowOff>
    </xdr:to>
    <xdr:pic>
      <xdr:nvPicPr>
        <xdr:cNvPr id="3599" name="Picture 11122" descr="s"/>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9</xdr:col>
      <xdr:colOff>0</xdr:colOff>
      <xdr:row>16</xdr:row>
      <xdr:rowOff>0</xdr:rowOff>
    </xdr:from>
    <xdr:to>
      <xdr:col>9</xdr:col>
      <xdr:colOff>9525</xdr:colOff>
      <xdr:row>16</xdr:row>
      <xdr:rowOff>9525</xdr:rowOff>
    </xdr:to>
    <xdr:pic>
      <xdr:nvPicPr>
        <xdr:cNvPr id="3600" name="Picture 11123" descr="s"/>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9</xdr:col>
      <xdr:colOff>0</xdr:colOff>
      <xdr:row>16</xdr:row>
      <xdr:rowOff>0</xdr:rowOff>
    </xdr:from>
    <xdr:to>
      <xdr:col>9</xdr:col>
      <xdr:colOff>9525</xdr:colOff>
      <xdr:row>16</xdr:row>
      <xdr:rowOff>9525</xdr:rowOff>
    </xdr:to>
    <xdr:pic>
      <xdr:nvPicPr>
        <xdr:cNvPr id="3601" name="Picture 11124" descr="s"/>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9</xdr:col>
      <xdr:colOff>0</xdr:colOff>
      <xdr:row>16</xdr:row>
      <xdr:rowOff>0</xdr:rowOff>
    </xdr:from>
    <xdr:to>
      <xdr:col>9</xdr:col>
      <xdr:colOff>9525</xdr:colOff>
      <xdr:row>16</xdr:row>
      <xdr:rowOff>9525</xdr:rowOff>
    </xdr:to>
    <xdr:pic>
      <xdr:nvPicPr>
        <xdr:cNvPr id="3602" name="Picture 11125" descr="s"/>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9</xdr:col>
      <xdr:colOff>0</xdr:colOff>
      <xdr:row>16</xdr:row>
      <xdr:rowOff>0</xdr:rowOff>
    </xdr:from>
    <xdr:to>
      <xdr:col>9</xdr:col>
      <xdr:colOff>9525</xdr:colOff>
      <xdr:row>16</xdr:row>
      <xdr:rowOff>9525</xdr:rowOff>
    </xdr:to>
    <xdr:pic>
      <xdr:nvPicPr>
        <xdr:cNvPr id="3603" name="Picture 11126" descr="s"/>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9</xdr:col>
      <xdr:colOff>0</xdr:colOff>
      <xdr:row>16</xdr:row>
      <xdr:rowOff>0</xdr:rowOff>
    </xdr:from>
    <xdr:to>
      <xdr:col>9</xdr:col>
      <xdr:colOff>9525</xdr:colOff>
      <xdr:row>16</xdr:row>
      <xdr:rowOff>9525</xdr:rowOff>
    </xdr:to>
    <xdr:pic>
      <xdr:nvPicPr>
        <xdr:cNvPr id="3604" name="Picture 11127" descr="s"/>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9</xdr:col>
      <xdr:colOff>0</xdr:colOff>
      <xdr:row>16</xdr:row>
      <xdr:rowOff>0</xdr:rowOff>
    </xdr:from>
    <xdr:to>
      <xdr:col>9</xdr:col>
      <xdr:colOff>9525</xdr:colOff>
      <xdr:row>16</xdr:row>
      <xdr:rowOff>9525</xdr:rowOff>
    </xdr:to>
    <xdr:pic>
      <xdr:nvPicPr>
        <xdr:cNvPr id="3605" name="Picture 11128" descr="s"/>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9</xdr:col>
      <xdr:colOff>0</xdr:colOff>
      <xdr:row>16</xdr:row>
      <xdr:rowOff>0</xdr:rowOff>
    </xdr:from>
    <xdr:to>
      <xdr:col>9</xdr:col>
      <xdr:colOff>9525</xdr:colOff>
      <xdr:row>16</xdr:row>
      <xdr:rowOff>9525</xdr:rowOff>
    </xdr:to>
    <xdr:pic>
      <xdr:nvPicPr>
        <xdr:cNvPr id="3606" name="Picture 11129" descr="s"/>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9</xdr:col>
      <xdr:colOff>0</xdr:colOff>
      <xdr:row>16</xdr:row>
      <xdr:rowOff>0</xdr:rowOff>
    </xdr:from>
    <xdr:to>
      <xdr:col>9</xdr:col>
      <xdr:colOff>9525</xdr:colOff>
      <xdr:row>16</xdr:row>
      <xdr:rowOff>9525</xdr:rowOff>
    </xdr:to>
    <xdr:pic>
      <xdr:nvPicPr>
        <xdr:cNvPr id="3607" name="Picture 11130" descr="s"/>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9</xdr:col>
      <xdr:colOff>0</xdr:colOff>
      <xdr:row>16</xdr:row>
      <xdr:rowOff>0</xdr:rowOff>
    </xdr:from>
    <xdr:to>
      <xdr:col>9</xdr:col>
      <xdr:colOff>9525</xdr:colOff>
      <xdr:row>16</xdr:row>
      <xdr:rowOff>9525</xdr:rowOff>
    </xdr:to>
    <xdr:pic>
      <xdr:nvPicPr>
        <xdr:cNvPr id="3608" name="Picture 11131" descr="s"/>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9</xdr:col>
      <xdr:colOff>0</xdr:colOff>
      <xdr:row>16</xdr:row>
      <xdr:rowOff>0</xdr:rowOff>
    </xdr:from>
    <xdr:to>
      <xdr:col>9</xdr:col>
      <xdr:colOff>9525</xdr:colOff>
      <xdr:row>16</xdr:row>
      <xdr:rowOff>9525</xdr:rowOff>
    </xdr:to>
    <xdr:pic>
      <xdr:nvPicPr>
        <xdr:cNvPr id="3609" name="Picture 11132" descr="s"/>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9</xdr:col>
      <xdr:colOff>0</xdr:colOff>
      <xdr:row>16</xdr:row>
      <xdr:rowOff>0</xdr:rowOff>
    </xdr:from>
    <xdr:to>
      <xdr:col>9</xdr:col>
      <xdr:colOff>9525</xdr:colOff>
      <xdr:row>16</xdr:row>
      <xdr:rowOff>9525</xdr:rowOff>
    </xdr:to>
    <xdr:pic>
      <xdr:nvPicPr>
        <xdr:cNvPr id="3610" name="Picture 11133" descr="s"/>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9</xdr:col>
      <xdr:colOff>0</xdr:colOff>
      <xdr:row>16</xdr:row>
      <xdr:rowOff>0</xdr:rowOff>
    </xdr:from>
    <xdr:to>
      <xdr:col>9</xdr:col>
      <xdr:colOff>9525</xdr:colOff>
      <xdr:row>16</xdr:row>
      <xdr:rowOff>9525</xdr:rowOff>
    </xdr:to>
    <xdr:pic>
      <xdr:nvPicPr>
        <xdr:cNvPr id="3611" name="Picture 11134" descr="s"/>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9</xdr:col>
      <xdr:colOff>0</xdr:colOff>
      <xdr:row>16</xdr:row>
      <xdr:rowOff>0</xdr:rowOff>
    </xdr:from>
    <xdr:to>
      <xdr:col>9</xdr:col>
      <xdr:colOff>9525</xdr:colOff>
      <xdr:row>16</xdr:row>
      <xdr:rowOff>9525</xdr:rowOff>
    </xdr:to>
    <xdr:pic>
      <xdr:nvPicPr>
        <xdr:cNvPr id="3612" name="Picture 11135" descr="s"/>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9</xdr:col>
      <xdr:colOff>0</xdr:colOff>
      <xdr:row>16</xdr:row>
      <xdr:rowOff>0</xdr:rowOff>
    </xdr:from>
    <xdr:to>
      <xdr:col>9</xdr:col>
      <xdr:colOff>9525</xdr:colOff>
      <xdr:row>16</xdr:row>
      <xdr:rowOff>9525</xdr:rowOff>
    </xdr:to>
    <xdr:pic>
      <xdr:nvPicPr>
        <xdr:cNvPr id="3613" name="Picture 11136" descr="s"/>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9</xdr:col>
      <xdr:colOff>0</xdr:colOff>
      <xdr:row>16</xdr:row>
      <xdr:rowOff>0</xdr:rowOff>
    </xdr:from>
    <xdr:to>
      <xdr:col>9</xdr:col>
      <xdr:colOff>9525</xdr:colOff>
      <xdr:row>16</xdr:row>
      <xdr:rowOff>9525</xdr:rowOff>
    </xdr:to>
    <xdr:pic>
      <xdr:nvPicPr>
        <xdr:cNvPr id="3614" name="Picture 11137" descr="s"/>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9</xdr:col>
      <xdr:colOff>0</xdr:colOff>
      <xdr:row>16</xdr:row>
      <xdr:rowOff>0</xdr:rowOff>
    </xdr:from>
    <xdr:to>
      <xdr:col>9</xdr:col>
      <xdr:colOff>9525</xdr:colOff>
      <xdr:row>16</xdr:row>
      <xdr:rowOff>9525</xdr:rowOff>
    </xdr:to>
    <xdr:pic>
      <xdr:nvPicPr>
        <xdr:cNvPr id="3615" name="Picture 11138" descr="s"/>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9</xdr:col>
      <xdr:colOff>0</xdr:colOff>
      <xdr:row>16</xdr:row>
      <xdr:rowOff>0</xdr:rowOff>
    </xdr:from>
    <xdr:to>
      <xdr:col>9</xdr:col>
      <xdr:colOff>9525</xdr:colOff>
      <xdr:row>16</xdr:row>
      <xdr:rowOff>9525</xdr:rowOff>
    </xdr:to>
    <xdr:pic>
      <xdr:nvPicPr>
        <xdr:cNvPr id="3616" name="Picture 11139" descr="s"/>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9</xdr:col>
      <xdr:colOff>0</xdr:colOff>
      <xdr:row>16</xdr:row>
      <xdr:rowOff>0</xdr:rowOff>
    </xdr:from>
    <xdr:to>
      <xdr:col>9</xdr:col>
      <xdr:colOff>9525</xdr:colOff>
      <xdr:row>16</xdr:row>
      <xdr:rowOff>9525</xdr:rowOff>
    </xdr:to>
    <xdr:pic>
      <xdr:nvPicPr>
        <xdr:cNvPr id="3617" name="Picture 11140" descr="s"/>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9</xdr:col>
      <xdr:colOff>0</xdr:colOff>
      <xdr:row>16</xdr:row>
      <xdr:rowOff>0</xdr:rowOff>
    </xdr:from>
    <xdr:to>
      <xdr:col>9</xdr:col>
      <xdr:colOff>9525</xdr:colOff>
      <xdr:row>16</xdr:row>
      <xdr:rowOff>9525</xdr:rowOff>
    </xdr:to>
    <xdr:pic>
      <xdr:nvPicPr>
        <xdr:cNvPr id="3618" name="Picture 11141" descr="s"/>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9</xdr:col>
      <xdr:colOff>0</xdr:colOff>
      <xdr:row>17</xdr:row>
      <xdr:rowOff>0</xdr:rowOff>
    </xdr:from>
    <xdr:to>
      <xdr:col>9</xdr:col>
      <xdr:colOff>9525</xdr:colOff>
      <xdr:row>17</xdr:row>
      <xdr:rowOff>9525</xdr:rowOff>
    </xdr:to>
    <xdr:pic>
      <xdr:nvPicPr>
        <xdr:cNvPr id="3619" name="Picture 98" descr="s"/>
        <xdr:cNvPicPr>
          <a:picLocks noChangeAspect="1" noChangeArrowheads="1"/>
        </xdr:cNvPicPr>
      </xdr:nvPicPr>
      <xdr:blipFill>
        <a:blip xmlns:r="http://schemas.openxmlformats.org/officeDocument/2006/relationships" r:embed="rId1"/>
        <a:srcRect/>
        <a:stretch>
          <a:fillRect/>
        </a:stretch>
      </xdr:blipFill>
      <xdr:spPr bwMode="auto">
        <a:xfrm>
          <a:off x="0" y="1120588"/>
          <a:ext cx="9525" cy="9525"/>
        </a:xfrm>
        <a:prstGeom prst="rect">
          <a:avLst/>
        </a:prstGeom>
        <a:noFill/>
        <a:ln w="9525">
          <a:noFill/>
          <a:miter lim="800000"/>
          <a:headEnd/>
          <a:tailEnd/>
        </a:ln>
      </xdr:spPr>
    </xdr:pic>
    <xdr:clientData/>
  </xdr:twoCellAnchor>
  <xdr:twoCellAnchor editAs="oneCell">
    <xdr:from>
      <xdr:col>9</xdr:col>
      <xdr:colOff>0</xdr:colOff>
      <xdr:row>17</xdr:row>
      <xdr:rowOff>0</xdr:rowOff>
    </xdr:from>
    <xdr:to>
      <xdr:col>9</xdr:col>
      <xdr:colOff>9525</xdr:colOff>
      <xdr:row>17</xdr:row>
      <xdr:rowOff>9525</xdr:rowOff>
    </xdr:to>
    <xdr:pic>
      <xdr:nvPicPr>
        <xdr:cNvPr id="3620" name="Picture 99" descr="s"/>
        <xdr:cNvPicPr>
          <a:picLocks noChangeAspect="1" noChangeArrowheads="1"/>
        </xdr:cNvPicPr>
      </xdr:nvPicPr>
      <xdr:blipFill>
        <a:blip xmlns:r="http://schemas.openxmlformats.org/officeDocument/2006/relationships" r:embed="rId1"/>
        <a:srcRect/>
        <a:stretch>
          <a:fillRect/>
        </a:stretch>
      </xdr:blipFill>
      <xdr:spPr bwMode="auto">
        <a:xfrm>
          <a:off x="0" y="1120588"/>
          <a:ext cx="9525" cy="9525"/>
        </a:xfrm>
        <a:prstGeom prst="rect">
          <a:avLst/>
        </a:prstGeom>
        <a:noFill/>
        <a:ln w="9525">
          <a:noFill/>
          <a:miter lim="800000"/>
          <a:headEnd/>
          <a:tailEnd/>
        </a:ln>
      </xdr:spPr>
    </xdr:pic>
    <xdr:clientData/>
  </xdr:twoCellAnchor>
  <xdr:twoCellAnchor editAs="oneCell">
    <xdr:from>
      <xdr:col>9</xdr:col>
      <xdr:colOff>0</xdr:colOff>
      <xdr:row>17</xdr:row>
      <xdr:rowOff>0</xdr:rowOff>
    </xdr:from>
    <xdr:to>
      <xdr:col>9</xdr:col>
      <xdr:colOff>9525</xdr:colOff>
      <xdr:row>17</xdr:row>
      <xdr:rowOff>9525</xdr:rowOff>
    </xdr:to>
    <xdr:pic>
      <xdr:nvPicPr>
        <xdr:cNvPr id="3621" name="Picture 100" descr="s"/>
        <xdr:cNvPicPr>
          <a:picLocks noChangeAspect="1" noChangeArrowheads="1"/>
        </xdr:cNvPicPr>
      </xdr:nvPicPr>
      <xdr:blipFill>
        <a:blip xmlns:r="http://schemas.openxmlformats.org/officeDocument/2006/relationships" r:embed="rId1"/>
        <a:srcRect/>
        <a:stretch>
          <a:fillRect/>
        </a:stretch>
      </xdr:blipFill>
      <xdr:spPr bwMode="auto">
        <a:xfrm>
          <a:off x="0" y="1120588"/>
          <a:ext cx="9525" cy="9525"/>
        </a:xfrm>
        <a:prstGeom prst="rect">
          <a:avLst/>
        </a:prstGeom>
        <a:noFill/>
        <a:ln w="9525">
          <a:noFill/>
          <a:miter lim="800000"/>
          <a:headEnd/>
          <a:tailEnd/>
        </a:ln>
      </xdr:spPr>
    </xdr:pic>
    <xdr:clientData/>
  </xdr:twoCellAnchor>
  <xdr:twoCellAnchor editAs="oneCell">
    <xdr:from>
      <xdr:col>9</xdr:col>
      <xdr:colOff>0</xdr:colOff>
      <xdr:row>17</xdr:row>
      <xdr:rowOff>0</xdr:rowOff>
    </xdr:from>
    <xdr:to>
      <xdr:col>9</xdr:col>
      <xdr:colOff>9525</xdr:colOff>
      <xdr:row>17</xdr:row>
      <xdr:rowOff>9525</xdr:rowOff>
    </xdr:to>
    <xdr:pic>
      <xdr:nvPicPr>
        <xdr:cNvPr id="3622" name="Picture 101" descr="s"/>
        <xdr:cNvPicPr>
          <a:picLocks noChangeAspect="1" noChangeArrowheads="1"/>
        </xdr:cNvPicPr>
      </xdr:nvPicPr>
      <xdr:blipFill>
        <a:blip xmlns:r="http://schemas.openxmlformats.org/officeDocument/2006/relationships" r:embed="rId1"/>
        <a:srcRect/>
        <a:stretch>
          <a:fillRect/>
        </a:stretch>
      </xdr:blipFill>
      <xdr:spPr bwMode="auto">
        <a:xfrm>
          <a:off x="0" y="1120588"/>
          <a:ext cx="9525" cy="9525"/>
        </a:xfrm>
        <a:prstGeom prst="rect">
          <a:avLst/>
        </a:prstGeom>
        <a:noFill/>
        <a:ln w="9525">
          <a:noFill/>
          <a:miter lim="800000"/>
          <a:headEnd/>
          <a:tailEnd/>
        </a:ln>
      </xdr:spPr>
    </xdr:pic>
    <xdr:clientData/>
  </xdr:twoCellAnchor>
  <xdr:twoCellAnchor editAs="oneCell">
    <xdr:from>
      <xdr:col>9</xdr:col>
      <xdr:colOff>0</xdr:colOff>
      <xdr:row>17</xdr:row>
      <xdr:rowOff>0</xdr:rowOff>
    </xdr:from>
    <xdr:to>
      <xdr:col>9</xdr:col>
      <xdr:colOff>9525</xdr:colOff>
      <xdr:row>17</xdr:row>
      <xdr:rowOff>9525</xdr:rowOff>
    </xdr:to>
    <xdr:pic>
      <xdr:nvPicPr>
        <xdr:cNvPr id="3623" name="Picture 102" descr="s"/>
        <xdr:cNvPicPr>
          <a:picLocks noChangeAspect="1" noChangeArrowheads="1"/>
        </xdr:cNvPicPr>
      </xdr:nvPicPr>
      <xdr:blipFill>
        <a:blip xmlns:r="http://schemas.openxmlformats.org/officeDocument/2006/relationships" r:embed="rId1"/>
        <a:srcRect/>
        <a:stretch>
          <a:fillRect/>
        </a:stretch>
      </xdr:blipFill>
      <xdr:spPr bwMode="auto">
        <a:xfrm>
          <a:off x="0" y="1120588"/>
          <a:ext cx="9525" cy="9525"/>
        </a:xfrm>
        <a:prstGeom prst="rect">
          <a:avLst/>
        </a:prstGeom>
        <a:noFill/>
        <a:ln w="9525">
          <a:noFill/>
          <a:miter lim="800000"/>
          <a:headEnd/>
          <a:tailEnd/>
        </a:ln>
      </xdr:spPr>
    </xdr:pic>
    <xdr:clientData/>
  </xdr:twoCellAnchor>
  <xdr:twoCellAnchor editAs="oneCell">
    <xdr:from>
      <xdr:col>9</xdr:col>
      <xdr:colOff>0</xdr:colOff>
      <xdr:row>17</xdr:row>
      <xdr:rowOff>0</xdr:rowOff>
    </xdr:from>
    <xdr:to>
      <xdr:col>9</xdr:col>
      <xdr:colOff>9525</xdr:colOff>
      <xdr:row>17</xdr:row>
      <xdr:rowOff>9525</xdr:rowOff>
    </xdr:to>
    <xdr:pic>
      <xdr:nvPicPr>
        <xdr:cNvPr id="3624" name="Picture 103" descr="s"/>
        <xdr:cNvPicPr>
          <a:picLocks noChangeAspect="1" noChangeArrowheads="1"/>
        </xdr:cNvPicPr>
      </xdr:nvPicPr>
      <xdr:blipFill>
        <a:blip xmlns:r="http://schemas.openxmlformats.org/officeDocument/2006/relationships" r:embed="rId1"/>
        <a:srcRect/>
        <a:stretch>
          <a:fillRect/>
        </a:stretch>
      </xdr:blipFill>
      <xdr:spPr bwMode="auto">
        <a:xfrm>
          <a:off x="0" y="1120588"/>
          <a:ext cx="9525" cy="9525"/>
        </a:xfrm>
        <a:prstGeom prst="rect">
          <a:avLst/>
        </a:prstGeom>
        <a:noFill/>
        <a:ln w="9525">
          <a:noFill/>
          <a:miter lim="800000"/>
          <a:headEnd/>
          <a:tailEnd/>
        </a:ln>
      </xdr:spPr>
    </xdr:pic>
    <xdr:clientData/>
  </xdr:twoCellAnchor>
  <xdr:twoCellAnchor editAs="oneCell">
    <xdr:from>
      <xdr:col>9</xdr:col>
      <xdr:colOff>0</xdr:colOff>
      <xdr:row>17</xdr:row>
      <xdr:rowOff>0</xdr:rowOff>
    </xdr:from>
    <xdr:to>
      <xdr:col>9</xdr:col>
      <xdr:colOff>9525</xdr:colOff>
      <xdr:row>17</xdr:row>
      <xdr:rowOff>9525</xdr:rowOff>
    </xdr:to>
    <xdr:pic>
      <xdr:nvPicPr>
        <xdr:cNvPr id="3625" name="Picture 104" descr="s"/>
        <xdr:cNvPicPr>
          <a:picLocks noChangeAspect="1" noChangeArrowheads="1"/>
        </xdr:cNvPicPr>
      </xdr:nvPicPr>
      <xdr:blipFill>
        <a:blip xmlns:r="http://schemas.openxmlformats.org/officeDocument/2006/relationships" r:embed="rId1"/>
        <a:srcRect/>
        <a:stretch>
          <a:fillRect/>
        </a:stretch>
      </xdr:blipFill>
      <xdr:spPr bwMode="auto">
        <a:xfrm>
          <a:off x="0" y="1120588"/>
          <a:ext cx="9525" cy="9525"/>
        </a:xfrm>
        <a:prstGeom prst="rect">
          <a:avLst/>
        </a:prstGeom>
        <a:noFill/>
        <a:ln w="9525">
          <a:noFill/>
          <a:miter lim="800000"/>
          <a:headEnd/>
          <a:tailEnd/>
        </a:ln>
      </xdr:spPr>
    </xdr:pic>
    <xdr:clientData/>
  </xdr:twoCellAnchor>
  <xdr:twoCellAnchor editAs="oneCell">
    <xdr:from>
      <xdr:col>9</xdr:col>
      <xdr:colOff>0</xdr:colOff>
      <xdr:row>17</xdr:row>
      <xdr:rowOff>0</xdr:rowOff>
    </xdr:from>
    <xdr:to>
      <xdr:col>9</xdr:col>
      <xdr:colOff>9525</xdr:colOff>
      <xdr:row>17</xdr:row>
      <xdr:rowOff>9525</xdr:rowOff>
    </xdr:to>
    <xdr:pic>
      <xdr:nvPicPr>
        <xdr:cNvPr id="3626" name="Picture 105" descr="s"/>
        <xdr:cNvPicPr>
          <a:picLocks noChangeAspect="1" noChangeArrowheads="1"/>
        </xdr:cNvPicPr>
      </xdr:nvPicPr>
      <xdr:blipFill>
        <a:blip xmlns:r="http://schemas.openxmlformats.org/officeDocument/2006/relationships" r:embed="rId1"/>
        <a:srcRect/>
        <a:stretch>
          <a:fillRect/>
        </a:stretch>
      </xdr:blipFill>
      <xdr:spPr bwMode="auto">
        <a:xfrm>
          <a:off x="0" y="1120588"/>
          <a:ext cx="9525" cy="9525"/>
        </a:xfrm>
        <a:prstGeom prst="rect">
          <a:avLst/>
        </a:prstGeom>
        <a:noFill/>
        <a:ln w="9525">
          <a:noFill/>
          <a:miter lim="800000"/>
          <a:headEnd/>
          <a:tailEnd/>
        </a:ln>
      </xdr:spPr>
    </xdr:pic>
    <xdr:clientData/>
  </xdr:twoCellAnchor>
  <xdr:twoCellAnchor editAs="oneCell">
    <xdr:from>
      <xdr:col>9</xdr:col>
      <xdr:colOff>0</xdr:colOff>
      <xdr:row>17</xdr:row>
      <xdr:rowOff>0</xdr:rowOff>
    </xdr:from>
    <xdr:to>
      <xdr:col>9</xdr:col>
      <xdr:colOff>9525</xdr:colOff>
      <xdr:row>17</xdr:row>
      <xdr:rowOff>9525</xdr:rowOff>
    </xdr:to>
    <xdr:pic>
      <xdr:nvPicPr>
        <xdr:cNvPr id="3627" name="Picture 106" descr="s"/>
        <xdr:cNvPicPr>
          <a:picLocks noChangeAspect="1" noChangeArrowheads="1"/>
        </xdr:cNvPicPr>
      </xdr:nvPicPr>
      <xdr:blipFill>
        <a:blip xmlns:r="http://schemas.openxmlformats.org/officeDocument/2006/relationships" r:embed="rId1"/>
        <a:srcRect/>
        <a:stretch>
          <a:fillRect/>
        </a:stretch>
      </xdr:blipFill>
      <xdr:spPr bwMode="auto">
        <a:xfrm>
          <a:off x="0" y="1120588"/>
          <a:ext cx="9525" cy="9525"/>
        </a:xfrm>
        <a:prstGeom prst="rect">
          <a:avLst/>
        </a:prstGeom>
        <a:noFill/>
        <a:ln w="9525">
          <a:noFill/>
          <a:miter lim="800000"/>
          <a:headEnd/>
          <a:tailEnd/>
        </a:ln>
      </xdr:spPr>
    </xdr:pic>
    <xdr:clientData/>
  </xdr:twoCellAnchor>
  <xdr:twoCellAnchor editAs="oneCell">
    <xdr:from>
      <xdr:col>9</xdr:col>
      <xdr:colOff>0</xdr:colOff>
      <xdr:row>17</xdr:row>
      <xdr:rowOff>0</xdr:rowOff>
    </xdr:from>
    <xdr:to>
      <xdr:col>9</xdr:col>
      <xdr:colOff>9525</xdr:colOff>
      <xdr:row>17</xdr:row>
      <xdr:rowOff>9525</xdr:rowOff>
    </xdr:to>
    <xdr:pic>
      <xdr:nvPicPr>
        <xdr:cNvPr id="3628" name="Picture 107" descr="s"/>
        <xdr:cNvPicPr>
          <a:picLocks noChangeAspect="1" noChangeArrowheads="1"/>
        </xdr:cNvPicPr>
      </xdr:nvPicPr>
      <xdr:blipFill>
        <a:blip xmlns:r="http://schemas.openxmlformats.org/officeDocument/2006/relationships" r:embed="rId1"/>
        <a:srcRect/>
        <a:stretch>
          <a:fillRect/>
        </a:stretch>
      </xdr:blipFill>
      <xdr:spPr bwMode="auto">
        <a:xfrm>
          <a:off x="0" y="1120588"/>
          <a:ext cx="9525" cy="9525"/>
        </a:xfrm>
        <a:prstGeom prst="rect">
          <a:avLst/>
        </a:prstGeom>
        <a:noFill/>
        <a:ln w="9525">
          <a:noFill/>
          <a:miter lim="800000"/>
          <a:headEnd/>
          <a:tailEnd/>
        </a:ln>
      </xdr:spPr>
    </xdr:pic>
    <xdr:clientData/>
  </xdr:twoCellAnchor>
  <xdr:twoCellAnchor editAs="oneCell">
    <xdr:from>
      <xdr:col>9</xdr:col>
      <xdr:colOff>0</xdr:colOff>
      <xdr:row>17</xdr:row>
      <xdr:rowOff>0</xdr:rowOff>
    </xdr:from>
    <xdr:to>
      <xdr:col>9</xdr:col>
      <xdr:colOff>9525</xdr:colOff>
      <xdr:row>17</xdr:row>
      <xdr:rowOff>9525</xdr:rowOff>
    </xdr:to>
    <xdr:pic>
      <xdr:nvPicPr>
        <xdr:cNvPr id="3629" name="Picture 108" descr="s"/>
        <xdr:cNvPicPr>
          <a:picLocks noChangeAspect="1" noChangeArrowheads="1"/>
        </xdr:cNvPicPr>
      </xdr:nvPicPr>
      <xdr:blipFill>
        <a:blip xmlns:r="http://schemas.openxmlformats.org/officeDocument/2006/relationships" r:embed="rId1"/>
        <a:srcRect/>
        <a:stretch>
          <a:fillRect/>
        </a:stretch>
      </xdr:blipFill>
      <xdr:spPr bwMode="auto">
        <a:xfrm>
          <a:off x="0" y="1120588"/>
          <a:ext cx="9525" cy="9525"/>
        </a:xfrm>
        <a:prstGeom prst="rect">
          <a:avLst/>
        </a:prstGeom>
        <a:noFill/>
        <a:ln w="9525">
          <a:noFill/>
          <a:miter lim="800000"/>
          <a:headEnd/>
          <a:tailEnd/>
        </a:ln>
      </xdr:spPr>
    </xdr:pic>
    <xdr:clientData/>
  </xdr:twoCellAnchor>
  <xdr:twoCellAnchor editAs="oneCell">
    <xdr:from>
      <xdr:col>9</xdr:col>
      <xdr:colOff>0</xdr:colOff>
      <xdr:row>17</xdr:row>
      <xdr:rowOff>0</xdr:rowOff>
    </xdr:from>
    <xdr:to>
      <xdr:col>9</xdr:col>
      <xdr:colOff>9525</xdr:colOff>
      <xdr:row>17</xdr:row>
      <xdr:rowOff>9525</xdr:rowOff>
    </xdr:to>
    <xdr:pic>
      <xdr:nvPicPr>
        <xdr:cNvPr id="3630" name="Picture 109" descr="s"/>
        <xdr:cNvPicPr>
          <a:picLocks noChangeAspect="1" noChangeArrowheads="1"/>
        </xdr:cNvPicPr>
      </xdr:nvPicPr>
      <xdr:blipFill>
        <a:blip xmlns:r="http://schemas.openxmlformats.org/officeDocument/2006/relationships" r:embed="rId1"/>
        <a:srcRect/>
        <a:stretch>
          <a:fillRect/>
        </a:stretch>
      </xdr:blipFill>
      <xdr:spPr bwMode="auto">
        <a:xfrm>
          <a:off x="0" y="1120588"/>
          <a:ext cx="9525" cy="9525"/>
        </a:xfrm>
        <a:prstGeom prst="rect">
          <a:avLst/>
        </a:prstGeom>
        <a:noFill/>
        <a:ln w="9525">
          <a:noFill/>
          <a:miter lim="800000"/>
          <a:headEnd/>
          <a:tailEnd/>
        </a:ln>
      </xdr:spPr>
    </xdr:pic>
    <xdr:clientData/>
  </xdr:twoCellAnchor>
  <xdr:twoCellAnchor editAs="oneCell">
    <xdr:from>
      <xdr:col>9</xdr:col>
      <xdr:colOff>0</xdr:colOff>
      <xdr:row>17</xdr:row>
      <xdr:rowOff>0</xdr:rowOff>
    </xdr:from>
    <xdr:to>
      <xdr:col>9</xdr:col>
      <xdr:colOff>9525</xdr:colOff>
      <xdr:row>17</xdr:row>
      <xdr:rowOff>9525</xdr:rowOff>
    </xdr:to>
    <xdr:pic>
      <xdr:nvPicPr>
        <xdr:cNvPr id="3631" name="Picture 110" descr="s"/>
        <xdr:cNvPicPr>
          <a:picLocks noChangeAspect="1" noChangeArrowheads="1"/>
        </xdr:cNvPicPr>
      </xdr:nvPicPr>
      <xdr:blipFill>
        <a:blip xmlns:r="http://schemas.openxmlformats.org/officeDocument/2006/relationships" r:embed="rId1"/>
        <a:srcRect/>
        <a:stretch>
          <a:fillRect/>
        </a:stretch>
      </xdr:blipFill>
      <xdr:spPr bwMode="auto">
        <a:xfrm>
          <a:off x="0" y="1120588"/>
          <a:ext cx="9525" cy="9525"/>
        </a:xfrm>
        <a:prstGeom prst="rect">
          <a:avLst/>
        </a:prstGeom>
        <a:noFill/>
        <a:ln w="9525">
          <a:noFill/>
          <a:miter lim="800000"/>
          <a:headEnd/>
          <a:tailEnd/>
        </a:ln>
      </xdr:spPr>
    </xdr:pic>
    <xdr:clientData/>
  </xdr:twoCellAnchor>
  <xdr:twoCellAnchor editAs="oneCell">
    <xdr:from>
      <xdr:col>9</xdr:col>
      <xdr:colOff>0</xdr:colOff>
      <xdr:row>17</xdr:row>
      <xdr:rowOff>0</xdr:rowOff>
    </xdr:from>
    <xdr:to>
      <xdr:col>9</xdr:col>
      <xdr:colOff>9525</xdr:colOff>
      <xdr:row>17</xdr:row>
      <xdr:rowOff>9525</xdr:rowOff>
    </xdr:to>
    <xdr:pic>
      <xdr:nvPicPr>
        <xdr:cNvPr id="3632" name="Picture 111" descr="s"/>
        <xdr:cNvPicPr>
          <a:picLocks noChangeAspect="1" noChangeArrowheads="1"/>
        </xdr:cNvPicPr>
      </xdr:nvPicPr>
      <xdr:blipFill>
        <a:blip xmlns:r="http://schemas.openxmlformats.org/officeDocument/2006/relationships" r:embed="rId1"/>
        <a:srcRect/>
        <a:stretch>
          <a:fillRect/>
        </a:stretch>
      </xdr:blipFill>
      <xdr:spPr bwMode="auto">
        <a:xfrm>
          <a:off x="0" y="1120588"/>
          <a:ext cx="9525" cy="9525"/>
        </a:xfrm>
        <a:prstGeom prst="rect">
          <a:avLst/>
        </a:prstGeom>
        <a:noFill/>
        <a:ln w="9525">
          <a:noFill/>
          <a:miter lim="800000"/>
          <a:headEnd/>
          <a:tailEnd/>
        </a:ln>
      </xdr:spPr>
    </xdr:pic>
    <xdr:clientData/>
  </xdr:twoCellAnchor>
  <xdr:twoCellAnchor editAs="oneCell">
    <xdr:from>
      <xdr:col>9</xdr:col>
      <xdr:colOff>0</xdr:colOff>
      <xdr:row>17</xdr:row>
      <xdr:rowOff>0</xdr:rowOff>
    </xdr:from>
    <xdr:to>
      <xdr:col>9</xdr:col>
      <xdr:colOff>9525</xdr:colOff>
      <xdr:row>17</xdr:row>
      <xdr:rowOff>9525</xdr:rowOff>
    </xdr:to>
    <xdr:pic>
      <xdr:nvPicPr>
        <xdr:cNvPr id="3633" name="Picture 112" descr="s"/>
        <xdr:cNvPicPr>
          <a:picLocks noChangeAspect="1" noChangeArrowheads="1"/>
        </xdr:cNvPicPr>
      </xdr:nvPicPr>
      <xdr:blipFill>
        <a:blip xmlns:r="http://schemas.openxmlformats.org/officeDocument/2006/relationships" r:embed="rId1"/>
        <a:srcRect/>
        <a:stretch>
          <a:fillRect/>
        </a:stretch>
      </xdr:blipFill>
      <xdr:spPr bwMode="auto">
        <a:xfrm>
          <a:off x="0" y="1120588"/>
          <a:ext cx="9525" cy="9525"/>
        </a:xfrm>
        <a:prstGeom prst="rect">
          <a:avLst/>
        </a:prstGeom>
        <a:noFill/>
        <a:ln w="9525">
          <a:noFill/>
          <a:miter lim="800000"/>
          <a:headEnd/>
          <a:tailEnd/>
        </a:ln>
      </xdr:spPr>
    </xdr:pic>
    <xdr:clientData/>
  </xdr:twoCellAnchor>
  <xdr:twoCellAnchor editAs="oneCell">
    <xdr:from>
      <xdr:col>9</xdr:col>
      <xdr:colOff>0</xdr:colOff>
      <xdr:row>17</xdr:row>
      <xdr:rowOff>0</xdr:rowOff>
    </xdr:from>
    <xdr:to>
      <xdr:col>9</xdr:col>
      <xdr:colOff>9525</xdr:colOff>
      <xdr:row>17</xdr:row>
      <xdr:rowOff>9525</xdr:rowOff>
    </xdr:to>
    <xdr:pic>
      <xdr:nvPicPr>
        <xdr:cNvPr id="3634" name="Picture 113" descr="s"/>
        <xdr:cNvPicPr>
          <a:picLocks noChangeAspect="1" noChangeArrowheads="1"/>
        </xdr:cNvPicPr>
      </xdr:nvPicPr>
      <xdr:blipFill>
        <a:blip xmlns:r="http://schemas.openxmlformats.org/officeDocument/2006/relationships" r:embed="rId1"/>
        <a:srcRect/>
        <a:stretch>
          <a:fillRect/>
        </a:stretch>
      </xdr:blipFill>
      <xdr:spPr bwMode="auto">
        <a:xfrm>
          <a:off x="0" y="1120588"/>
          <a:ext cx="9525" cy="9525"/>
        </a:xfrm>
        <a:prstGeom prst="rect">
          <a:avLst/>
        </a:prstGeom>
        <a:noFill/>
        <a:ln w="9525">
          <a:noFill/>
          <a:miter lim="800000"/>
          <a:headEnd/>
          <a:tailEnd/>
        </a:ln>
      </xdr:spPr>
    </xdr:pic>
    <xdr:clientData/>
  </xdr:twoCellAnchor>
  <xdr:twoCellAnchor editAs="oneCell">
    <xdr:from>
      <xdr:col>9</xdr:col>
      <xdr:colOff>0</xdr:colOff>
      <xdr:row>17</xdr:row>
      <xdr:rowOff>0</xdr:rowOff>
    </xdr:from>
    <xdr:to>
      <xdr:col>9</xdr:col>
      <xdr:colOff>9525</xdr:colOff>
      <xdr:row>17</xdr:row>
      <xdr:rowOff>9525</xdr:rowOff>
    </xdr:to>
    <xdr:pic>
      <xdr:nvPicPr>
        <xdr:cNvPr id="3635" name="Picture 114" descr="s"/>
        <xdr:cNvPicPr>
          <a:picLocks noChangeAspect="1" noChangeArrowheads="1"/>
        </xdr:cNvPicPr>
      </xdr:nvPicPr>
      <xdr:blipFill>
        <a:blip xmlns:r="http://schemas.openxmlformats.org/officeDocument/2006/relationships" r:embed="rId1"/>
        <a:srcRect/>
        <a:stretch>
          <a:fillRect/>
        </a:stretch>
      </xdr:blipFill>
      <xdr:spPr bwMode="auto">
        <a:xfrm>
          <a:off x="0" y="1120588"/>
          <a:ext cx="9525" cy="9525"/>
        </a:xfrm>
        <a:prstGeom prst="rect">
          <a:avLst/>
        </a:prstGeom>
        <a:noFill/>
        <a:ln w="9525">
          <a:noFill/>
          <a:miter lim="800000"/>
          <a:headEnd/>
          <a:tailEnd/>
        </a:ln>
      </xdr:spPr>
    </xdr:pic>
    <xdr:clientData/>
  </xdr:twoCellAnchor>
  <xdr:twoCellAnchor editAs="oneCell">
    <xdr:from>
      <xdr:col>9</xdr:col>
      <xdr:colOff>0</xdr:colOff>
      <xdr:row>17</xdr:row>
      <xdr:rowOff>0</xdr:rowOff>
    </xdr:from>
    <xdr:to>
      <xdr:col>9</xdr:col>
      <xdr:colOff>9525</xdr:colOff>
      <xdr:row>17</xdr:row>
      <xdr:rowOff>9525</xdr:rowOff>
    </xdr:to>
    <xdr:pic>
      <xdr:nvPicPr>
        <xdr:cNvPr id="3636" name="Picture 115" descr="s"/>
        <xdr:cNvPicPr>
          <a:picLocks noChangeAspect="1" noChangeArrowheads="1"/>
        </xdr:cNvPicPr>
      </xdr:nvPicPr>
      <xdr:blipFill>
        <a:blip xmlns:r="http://schemas.openxmlformats.org/officeDocument/2006/relationships" r:embed="rId1"/>
        <a:srcRect/>
        <a:stretch>
          <a:fillRect/>
        </a:stretch>
      </xdr:blipFill>
      <xdr:spPr bwMode="auto">
        <a:xfrm>
          <a:off x="0" y="1120588"/>
          <a:ext cx="9525" cy="9525"/>
        </a:xfrm>
        <a:prstGeom prst="rect">
          <a:avLst/>
        </a:prstGeom>
        <a:noFill/>
        <a:ln w="9525">
          <a:noFill/>
          <a:miter lim="800000"/>
          <a:headEnd/>
          <a:tailEnd/>
        </a:ln>
      </xdr:spPr>
    </xdr:pic>
    <xdr:clientData/>
  </xdr:twoCellAnchor>
  <xdr:twoCellAnchor editAs="oneCell">
    <xdr:from>
      <xdr:col>9</xdr:col>
      <xdr:colOff>0</xdr:colOff>
      <xdr:row>17</xdr:row>
      <xdr:rowOff>0</xdr:rowOff>
    </xdr:from>
    <xdr:to>
      <xdr:col>9</xdr:col>
      <xdr:colOff>9525</xdr:colOff>
      <xdr:row>17</xdr:row>
      <xdr:rowOff>9525</xdr:rowOff>
    </xdr:to>
    <xdr:pic>
      <xdr:nvPicPr>
        <xdr:cNvPr id="3637" name="Picture 116" descr="s"/>
        <xdr:cNvPicPr>
          <a:picLocks noChangeAspect="1" noChangeArrowheads="1"/>
        </xdr:cNvPicPr>
      </xdr:nvPicPr>
      <xdr:blipFill>
        <a:blip xmlns:r="http://schemas.openxmlformats.org/officeDocument/2006/relationships" r:embed="rId1"/>
        <a:srcRect/>
        <a:stretch>
          <a:fillRect/>
        </a:stretch>
      </xdr:blipFill>
      <xdr:spPr bwMode="auto">
        <a:xfrm>
          <a:off x="0" y="1120588"/>
          <a:ext cx="9525" cy="9525"/>
        </a:xfrm>
        <a:prstGeom prst="rect">
          <a:avLst/>
        </a:prstGeom>
        <a:noFill/>
        <a:ln w="9525">
          <a:noFill/>
          <a:miter lim="800000"/>
          <a:headEnd/>
          <a:tailEnd/>
        </a:ln>
      </xdr:spPr>
    </xdr:pic>
    <xdr:clientData/>
  </xdr:twoCellAnchor>
  <xdr:twoCellAnchor editAs="oneCell">
    <xdr:from>
      <xdr:col>9</xdr:col>
      <xdr:colOff>0</xdr:colOff>
      <xdr:row>17</xdr:row>
      <xdr:rowOff>0</xdr:rowOff>
    </xdr:from>
    <xdr:to>
      <xdr:col>9</xdr:col>
      <xdr:colOff>9525</xdr:colOff>
      <xdr:row>17</xdr:row>
      <xdr:rowOff>9525</xdr:rowOff>
    </xdr:to>
    <xdr:pic>
      <xdr:nvPicPr>
        <xdr:cNvPr id="3638" name="Picture 117" descr="s"/>
        <xdr:cNvPicPr>
          <a:picLocks noChangeAspect="1" noChangeArrowheads="1"/>
        </xdr:cNvPicPr>
      </xdr:nvPicPr>
      <xdr:blipFill>
        <a:blip xmlns:r="http://schemas.openxmlformats.org/officeDocument/2006/relationships" r:embed="rId1"/>
        <a:srcRect/>
        <a:stretch>
          <a:fillRect/>
        </a:stretch>
      </xdr:blipFill>
      <xdr:spPr bwMode="auto">
        <a:xfrm>
          <a:off x="0" y="1120588"/>
          <a:ext cx="9525" cy="9525"/>
        </a:xfrm>
        <a:prstGeom prst="rect">
          <a:avLst/>
        </a:prstGeom>
        <a:noFill/>
        <a:ln w="9525">
          <a:noFill/>
          <a:miter lim="800000"/>
          <a:headEnd/>
          <a:tailEnd/>
        </a:ln>
      </xdr:spPr>
    </xdr:pic>
    <xdr:clientData/>
  </xdr:twoCellAnchor>
  <xdr:twoCellAnchor editAs="oneCell">
    <xdr:from>
      <xdr:col>9</xdr:col>
      <xdr:colOff>0</xdr:colOff>
      <xdr:row>17</xdr:row>
      <xdr:rowOff>0</xdr:rowOff>
    </xdr:from>
    <xdr:to>
      <xdr:col>9</xdr:col>
      <xdr:colOff>9525</xdr:colOff>
      <xdr:row>17</xdr:row>
      <xdr:rowOff>9525</xdr:rowOff>
    </xdr:to>
    <xdr:pic>
      <xdr:nvPicPr>
        <xdr:cNvPr id="3639" name="Picture 118" descr="s"/>
        <xdr:cNvPicPr>
          <a:picLocks noChangeAspect="1" noChangeArrowheads="1"/>
        </xdr:cNvPicPr>
      </xdr:nvPicPr>
      <xdr:blipFill>
        <a:blip xmlns:r="http://schemas.openxmlformats.org/officeDocument/2006/relationships" r:embed="rId1"/>
        <a:srcRect/>
        <a:stretch>
          <a:fillRect/>
        </a:stretch>
      </xdr:blipFill>
      <xdr:spPr bwMode="auto">
        <a:xfrm>
          <a:off x="0" y="1120588"/>
          <a:ext cx="9525" cy="9525"/>
        </a:xfrm>
        <a:prstGeom prst="rect">
          <a:avLst/>
        </a:prstGeom>
        <a:noFill/>
        <a:ln w="9525">
          <a:noFill/>
          <a:miter lim="800000"/>
          <a:headEnd/>
          <a:tailEnd/>
        </a:ln>
      </xdr:spPr>
    </xdr:pic>
    <xdr:clientData/>
  </xdr:twoCellAnchor>
  <xdr:twoCellAnchor editAs="oneCell">
    <xdr:from>
      <xdr:col>9</xdr:col>
      <xdr:colOff>0</xdr:colOff>
      <xdr:row>17</xdr:row>
      <xdr:rowOff>0</xdr:rowOff>
    </xdr:from>
    <xdr:to>
      <xdr:col>9</xdr:col>
      <xdr:colOff>9525</xdr:colOff>
      <xdr:row>17</xdr:row>
      <xdr:rowOff>9525</xdr:rowOff>
    </xdr:to>
    <xdr:pic>
      <xdr:nvPicPr>
        <xdr:cNvPr id="3640" name="Picture 119" descr="s"/>
        <xdr:cNvPicPr>
          <a:picLocks noChangeAspect="1" noChangeArrowheads="1"/>
        </xdr:cNvPicPr>
      </xdr:nvPicPr>
      <xdr:blipFill>
        <a:blip xmlns:r="http://schemas.openxmlformats.org/officeDocument/2006/relationships" r:embed="rId1"/>
        <a:srcRect/>
        <a:stretch>
          <a:fillRect/>
        </a:stretch>
      </xdr:blipFill>
      <xdr:spPr bwMode="auto">
        <a:xfrm>
          <a:off x="0" y="1120588"/>
          <a:ext cx="9525" cy="9525"/>
        </a:xfrm>
        <a:prstGeom prst="rect">
          <a:avLst/>
        </a:prstGeom>
        <a:noFill/>
        <a:ln w="9525">
          <a:noFill/>
          <a:miter lim="800000"/>
          <a:headEnd/>
          <a:tailEnd/>
        </a:ln>
      </xdr:spPr>
    </xdr:pic>
    <xdr:clientData/>
  </xdr:twoCellAnchor>
  <xdr:twoCellAnchor editAs="oneCell">
    <xdr:from>
      <xdr:col>9</xdr:col>
      <xdr:colOff>0</xdr:colOff>
      <xdr:row>17</xdr:row>
      <xdr:rowOff>0</xdr:rowOff>
    </xdr:from>
    <xdr:to>
      <xdr:col>9</xdr:col>
      <xdr:colOff>9525</xdr:colOff>
      <xdr:row>17</xdr:row>
      <xdr:rowOff>9525</xdr:rowOff>
    </xdr:to>
    <xdr:pic>
      <xdr:nvPicPr>
        <xdr:cNvPr id="3641" name="Picture 120" descr="s"/>
        <xdr:cNvPicPr>
          <a:picLocks noChangeAspect="1" noChangeArrowheads="1"/>
        </xdr:cNvPicPr>
      </xdr:nvPicPr>
      <xdr:blipFill>
        <a:blip xmlns:r="http://schemas.openxmlformats.org/officeDocument/2006/relationships" r:embed="rId1"/>
        <a:srcRect/>
        <a:stretch>
          <a:fillRect/>
        </a:stretch>
      </xdr:blipFill>
      <xdr:spPr bwMode="auto">
        <a:xfrm>
          <a:off x="0" y="1120588"/>
          <a:ext cx="9525" cy="9525"/>
        </a:xfrm>
        <a:prstGeom prst="rect">
          <a:avLst/>
        </a:prstGeom>
        <a:noFill/>
        <a:ln w="9525">
          <a:noFill/>
          <a:miter lim="800000"/>
          <a:headEnd/>
          <a:tailEnd/>
        </a:ln>
      </xdr:spPr>
    </xdr:pic>
    <xdr:clientData/>
  </xdr:twoCellAnchor>
  <xdr:twoCellAnchor editAs="oneCell">
    <xdr:from>
      <xdr:col>9</xdr:col>
      <xdr:colOff>0</xdr:colOff>
      <xdr:row>17</xdr:row>
      <xdr:rowOff>0</xdr:rowOff>
    </xdr:from>
    <xdr:to>
      <xdr:col>9</xdr:col>
      <xdr:colOff>9525</xdr:colOff>
      <xdr:row>17</xdr:row>
      <xdr:rowOff>9525</xdr:rowOff>
    </xdr:to>
    <xdr:pic>
      <xdr:nvPicPr>
        <xdr:cNvPr id="3642" name="Picture 121" descr="s"/>
        <xdr:cNvPicPr>
          <a:picLocks noChangeAspect="1" noChangeArrowheads="1"/>
        </xdr:cNvPicPr>
      </xdr:nvPicPr>
      <xdr:blipFill>
        <a:blip xmlns:r="http://schemas.openxmlformats.org/officeDocument/2006/relationships" r:embed="rId1"/>
        <a:srcRect/>
        <a:stretch>
          <a:fillRect/>
        </a:stretch>
      </xdr:blipFill>
      <xdr:spPr bwMode="auto">
        <a:xfrm>
          <a:off x="0" y="1120588"/>
          <a:ext cx="9525" cy="9525"/>
        </a:xfrm>
        <a:prstGeom prst="rect">
          <a:avLst/>
        </a:prstGeom>
        <a:noFill/>
        <a:ln w="9525">
          <a:noFill/>
          <a:miter lim="800000"/>
          <a:headEnd/>
          <a:tailEnd/>
        </a:ln>
      </xdr:spPr>
    </xdr:pic>
    <xdr:clientData/>
  </xdr:twoCellAnchor>
  <xdr:twoCellAnchor editAs="oneCell">
    <xdr:from>
      <xdr:col>9</xdr:col>
      <xdr:colOff>0</xdr:colOff>
      <xdr:row>17</xdr:row>
      <xdr:rowOff>0</xdr:rowOff>
    </xdr:from>
    <xdr:to>
      <xdr:col>9</xdr:col>
      <xdr:colOff>9525</xdr:colOff>
      <xdr:row>17</xdr:row>
      <xdr:rowOff>9525</xdr:rowOff>
    </xdr:to>
    <xdr:pic>
      <xdr:nvPicPr>
        <xdr:cNvPr id="3643" name="Picture 122" descr="s"/>
        <xdr:cNvPicPr>
          <a:picLocks noChangeAspect="1" noChangeArrowheads="1"/>
        </xdr:cNvPicPr>
      </xdr:nvPicPr>
      <xdr:blipFill>
        <a:blip xmlns:r="http://schemas.openxmlformats.org/officeDocument/2006/relationships" r:embed="rId1"/>
        <a:srcRect/>
        <a:stretch>
          <a:fillRect/>
        </a:stretch>
      </xdr:blipFill>
      <xdr:spPr bwMode="auto">
        <a:xfrm>
          <a:off x="0" y="1120588"/>
          <a:ext cx="9525" cy="9525"/>
        </a:xfrm>
        <a:prstGeom prst="rect">
          <a:avLst/>
        </a:prstGeom>
        <a:noFill/>
        <a:ln w="9525">
          <a:noFill/>
          <a:miter lim="800000"/>
          <a:headEnd/>
          <a:tailEnd/>
        </a:ln>
      </xdr:spPr>
    </xdr:pic>
    <xdr:clientData/>
  </xdr:twoCellAnchor>
  <xdr:twoCellAnchor editAs="oneCell">
    <xdr:from>
      <xdr:col>9</xdr:col>
      <xdr:colOff>0</xdr:colOff>
      <xdr:row>17</xdr:row>
      <xdr:rowOff>0</xdr:rowOff>
    </xdr:from>
    <xdr:to>
      <xdr:col>9</xdr:col>
      <xdr:colOff>9525</xdr:colOff>
      <xdr:row>17</xdr:row>
      <xdr:rowOff>9525</xdr:rowOff>
    </xdr:to>
    <xdr:pic>
      <xdr:nvPicPr>
        <xdr:cNvPr id="3644" name="Picture 123" descr="s"/>
        <xdr:cNvPicPr>
          <a:picLocks noChangeAspect="1" noChangeArrowheads="1"/>
        </xdr:cNvPicPr>
      </xdr:nvPicPr>
      <xdr:blipFill>
        <a:blip xmlns:r="http://schemas.openxmlformats.org/officeDocument/2006/relationships" r:embed="rId1"/>
        <a:srcRect/>
        <a:stretch>
          <a:fillRect/>
        </a:stretch>
      </xdr:blipFill>
      <xdr:spPr bwMode="auto">
        <a:xfrm>
          <a:off x="0" y="1120588"/>
          <a:ext cx="9525" cy="9525"/>
        </a:xfrm>
        <a:prstGeom prst="rect">
          <a:avLst/>
        </a:prstGeom>
        <a:noFill/>
        <a:ln w="9525">
          <a:noFill/>
          <a:miter lim="800000"/>
          <a:headEnd/>
          <a:tailEnd/>
        </a:ln>
      </xdr:spPr>
    </xdr:pic>
    <xdr:clientData/>
  </xdr:twoCellAnchor>
  <xdr:twoCellAnchor editAs="oneCell">
    <xdr:from>
      <xdr:col>9</xdr:col>
      <xdr:colOff>0</xdr:colOff>
      <xdr:row>17</xdr:row>
      <xdr:rowOff>0</xdr:rowOff>
    </xdr:from>
    <xdr:to>
      <xdr:col>9</xdr:col>
      <xdr:colOff>9525</xdr:colOff>
      <xdr:row>17</xdr:row>
      <xdr:rowOff>9525</xdr:rowOff>
    </xdr:to>
    <xdr:pic>
      <xdr:nvPicPr>
        <xdr:cNvPr id="3645" name="Picture 124" descr="s"/>
        <xdr:cNvPicPr>
          <a:picLocks noChangeAspect="1" noChangeArrowheads="1"/>
        </xdr:cNvPicPr>
      </xdr:nvPicPr>
      <xdr:blipFill>
        <a:blip xmlns:r="http://schemas.openxmlformats.org/officeDocument/2006/relationships" r:embed="rId1"/>
        <a:srcRect/>
        <a:stretch>
          <a:fillRect/>
        </a:stretch>
      </xdr:blipFill>
      <xdr:spPr bwMode="auto">
        <a:xfrm>
          <a:off x="0" y="1120588"/>
          <a:ext cx="9525" cy="9525"/>
        </a:xfrm>
        <a:prstGeom prst="rect">
          <a:avLst/>
        </a:prstGeom>
        <a:noFill/>
        <a:ln w="9525">
          <a:noFill/>
          <a:miter lim="800000"/>
          <a:headEnd/>
          <a:tailEnd/>
        </a:ln>
      </xdr:spPr>
    </xdr:pic>
    <xdr:clientData/>
  </xdr:twoCellAnchor>
  <xdr:twoCellAnchor editAs="oneCell">
    <xdr:from>
      <xdr:col>9</xdr:col>
      <xdr:colOff>0</xdr:colOff>
      <xdr:row>17</xdr:row>
      <xdr:rowOff>0</xdr:rowOff>
    </xdr:from>
    <xdr:to>
      <xdr:col>9</xdr:col>
      <xdr:colOff>9525</xdr:colOff>
      <xdr:row>17</xdr:row>
      <xdr:rowOff>9525</xdr:rowOff>
    </xdr:to>
    <xdr:pic>
      <xdr:nvPicPr>
        <xdr:cNvPr id="3646" name="Picture 125" descr="s"/>
        <xdr:cNvPicPr>
          <a:picLocks noChangeAspect="1" noChangeArrowheads="1"/>
        </xdr:cNvPicPr>
      </xdr:nvPicPr>
      <xdr:blipFill>
        <a:blip xmlns:r="http://schemas.openxmlformats.org/officeDocument/2006/relationships" r:embed="rId1"/>
        <a:srcRect/>
        <a:stretch>
          <a:fillRect/>
        </a:stretch>
      </xdr:blipFill>
      <xdr:spPr bwMode="auto">
        <a:xfrm>
          <a:off x="0" y="1120588"/>
          <a:ext cx="9525" cy="9525"/>
        </a:xfrm>
        <a:prstGeom prst="rect">
          <a:avLst/>
        </a:prstGeom>
        <a:noFill/>
        <a:ln w="9525">
          <a:noFill/>
          <a:miter lim="800000"/>
          <a:headEnd/>
          <a:tailEnd/>
        </a:ln>
      </xdr:spPr>
    </xdr:pic>
    <xdr:clientData/>
  </xdr:twoCellAnchor>
  <xdr:twoCellAnchor editAs="oneCell">
    <xdr:from>
      <xdr:col>9</xdr:col>
      <xdr:colOff>0</xdr:colOff>
      <xdr:row>17</xdr:row>
      <xdr:rowOff>0</xdr:rowOff>
    </xdr:from>
    <xdr:to>
      <xdr:col>9</xdr:col>
      <xdr:colOff>9525</xdr:colOff>
      <xdr:row>17</xdr:row>
      <xdr:rowOff>9525</xdr:rowOff>
    </xdr:to>
    <xdr:pic>
      <xdr:nvPicPr>
        <xdr:cNvPr id="3647" name="Picture 126" descr="s"/>
        <xdr:cNvPicPr>
          <a:picLocks noChangeAspect="1" noChangeArrowheads="1"/>
        </xdr:cNvPicPr>
      </xdr:nvPicPr>
      <xdr:blipFill>
        <a:blip xmlns:r="http://schemas.openxmlformats.org/officeDocument/2006/relationships" r:embed="rId1"/>
        <a:srcRect/>
        <a:stretch>
          <a:fillRect/>
        </a:stretch>
      </xdr:blipFill>
      <xdr:spPr bwMode="auto">
        <a:xfrm>
          <a:off x="0" y="1120588"/>
          <a:ext cx="9525" cy="9525"/>
        </a:xfrm>
        <a:prstGeom prst="rect">
          <a:avLst/>
        </a:prstGeom>
        <a:noFill/>
        <a:ln w="9525">
          <a:noFill/>
          <a:miter lim="800000"/>
          <a:headEnd/>
          <a:tailEnd/>
        </a:ln>
      </xdr:spPr>
    </xdr:pic>
    <xdr:clientData/>
  </xdr:twoCellAnchor>
  <xdr:twoCellAnchor editAs="oneCell">
    <xdr:from>
      <xdr:col>9</xdr:col>
      <xdr:colOff>0</xdr:colOff>
      <xdr:row>17</xdr:row>
      <xdr:rowOff>0</xdr:rowOff>
    </xdr:from>
    <xdr:to>
      <xdr:col>9</xdr:col>
      <xdr:colOff>9525</xdr:colOff>
      <xdr:row>17</xdr:row>
      <xdr:rowOff>9525</xdr:rowOff>
    </xdr:to>
    <xdr:pic>
      <xdr:nvPicPr>
        <xdr:cNvPr id="3648" name="Picture 127" descr="s"/>
        <xdr:cNvPicPr>
          <a:picLocks noChangeAspect="1" noChangeArrowheads="1"/>
        </xdr:cNvPicPr>
      </xdr:nvPicPr>
      <xdr:blipFill>
        <a:blip xmlns:r="http://schemas.openxmlformats.org/officeDocument/2006/relationships" r:embed="rId1"/>
        <a:srcRect/>
        <a:stretch>
          <a:fillRect/>
        </a:stretch>
      </xdr:blipFill>
      <xdr:spPr bwMode="auto">
        <a:xfrm>
          <a:off x="0" y="1120588"/>
          <a:ext cx="9525" cy="9525"/>
        </a:xfrm>
        <a:prstGeom prst="rect">
          <a:avLst/>
        </a:prstGeom>
        <a:noFill/>
        <a:ln w="9525">
          <a:noFill/>
          <a:miter lim="800000"/>
          <a:headEnd/>
          <a:tailEnd/>
        </a:ln>
      </xdr:spPr>
    </xdr:pic>
    <xdr:clientData/>
  </xdr:twoCellAnchor>
  <xdr:twoCellAnchor editAs="oneCell">
    <xdr:from>
      <xdr:col>9</xdr:col>
      <xdr:colOff>0</xdr:colOff>
      <xdr:row>17</xdr:row>
      <xdr:rowOff>0</xdr:rowOff>
    </xdr:from>
    <xdr:to>
      <xdr:col>9</xdr:col>
      <xdr:colOff>9525</xdr:colOff>
      <xdr:row>17</xdr:row>
      <xdr:rowOff>9525</xdr:rowOff>
    </xdr:to>
    <xdr:pic>
      <xdr:nvPicPr>
        <xdr:cNvPr id="3649" name="Picture 128" descr="s"/>
        <xdr:cNvPicPr>
          <a:picLocks noChangeAspect="1" noChangeArrowheads="1"/>
        </xdr:cNvPicPr>
      </xdr:nvPicPr>
      <xdr:blipFill>
        <a:blip xmlns:r="http://schemas.openxmlformats.org/officeDocument/2006/relationships" r:embed="rId1"/>
        <a:srcRect/>
        <a:stretch>
          <a:fillRect/>
        </a:stretch>
      </xdr:blipFill>
      <xdr:spPr bwMode="auto">
        <a:xfrm>
          <a:off x="0" y="1120588"/>
          <a:ext cx="9525" cy="9525"/>
        </a:xfrm>
        <a:prstGeom prst="rect">
          <a:avLst/>
        </a:prstGeom>
        <a:noFill/>
        <a:ln w="9525">
          <a:noFill/>
          <a:miter lim="800000"/>
          <a:headEnd/>
          <a:tailEnd/>
        </a:ln>
      </xdr:spPr>
    </xdr:pic>
    <xdr:clientData/>
  </xdr:twoCellAnchor>
  <xdr:twoCellAnchor editAs="oneCell">
    <xdr:from>
      <xdr:col>9</xdr:col>
      <xdr:colOff>0</xdr:colOff>
      <xdr:row>17</xdr:row>
      <xdr:rowOff>0</xdr:rowOff>
    </xdr:from>
    <xdr:to>
      <xdr:col>9</xdr:col>
      <xdr:colOff>9525</xdr:colOff>
      <xdr:row>17</xdr:row>
      <xdr:rowOff>9525</xdr:rowOff>
    </xdr:to>
    <xdr:pic>
      <xdr:nvPicPr>
        <xdr:cNvPr id="3650" name="Picture 129" descr="s"/>
        <xdr:cNvPicPr>
          <a:picLocks noChangeAspect="1" noChangeArrowheads="1"/>
        </xdr:cNvPicPr>
      </xdr:nvPicPr>
      <xdr:blipFill>
        <a:blip xmlns:r="http://schemas.openxmlformats.org/officeDocument/2006/relationships" r:embed="rId1"/>
        <a:srcRect/>
        <a:stretch>
          <a:fillRect/>
        </a:stretch>
      </xdr:blipFill>
      <xdr:spPr bwMode="auto">
        <a:xfrm>
          <a:off x="0" y="1120588"/>
          <a:ext cx="9525" cy="9525"/>
        </a:xfrm>
        <a:prstGeom prst="rect">
          <a:avLst/>
        </a:prstGeom>
        <a:noFill/>
        <a:ln w="9525">
          <a:noFill/>
          <a:miter lim="800000"/>
          <a:headEnd/>
          <a:tailEnd/>
        </a:ln>
      </xdr:spPr>
    </xdr:pic>
    <xdr:clientData/>
  </xdr:twoCellAnchor>
  <xdr:twoCellAnchor editAs="oneCell">
    <xdr:from>
      <xdr:col>9</xdr:col>
      <xdr:colOff>0</xdr:colOff>
      <xdr:row>17</xdr:row>
      <xdr:rowOff>0</xdr:rowOff>
    </xdr:from>
    <xdr:to>
      <xdr:col>9</xdr:col>
      <xdr:colOff>9525</xdr:colOff>
      <xdr:row>17</xdr:row>
      <xdr:rowOff>9525</xdr:rowOff>
    </xdr:to>
    <xdr:pic>
      <xdr:nvPicPr>
        <xdr:cNvPr id="3651" name="Picture 130" descr="s"/>
        <xdr:cNvPicPr>
          <a:picLocks noChangeAspect="1" noChangeArrowheads="1"/>
        </xdr:cNvPicPr>
      </xdr:nvPicPr>
      <xdr:blipFill>
        <a:blip xmlns:r="http://schemas.openxmlformats.org/officeDocument/2006/relationships" r:embed="rId1"/>
        <a:srcRect/>
        <a:stretch>
          <a:fillRect/>
        </a:stretch>
      </xdr:blipFill>
      <xdr:spPr bwMode="auto">
        <a:xfrm>
          <a:off x="0" y="1120588"/>
          <a:ext cx="9525" cy="9525"/>
        </a:xfrm>
        <a:prstGeom prst="rect">
          <a:avLst/>
        </a:prstGeom>
        <a:noFill/>
        <a:ln w="9525">
          <a:noFill/>
          <a:miter lim="800000"/>
          <a:headEnd/>
          <a:tailEnd/>
        </a:ln>
      </xdr:spPr>
    </xdr:pic>
    <xdr:clientData/>
  </xdr:twoCellAnchor>
  <xdr:twoCellAnchor editAs="oneCell">
    <xdr:from>
      <xdr:col>9</xdr:col>
      <xdr:colOff>0</xdr:colOff>
      <xdr:row>17</xdr:row>
      <xdr:rowOff>0</xdr:rowOff>
    </xdr:from>
    <xdr:to>
      <xdr:col>9</xdr:col>
      <xdr:colOff>9525</xdr:colOff>
      <xdr:row>17</xdr:row>
      <xdr:rowOff>9525</xdr:rowOff>
    </xdr:to>
    <xdr:pic>
      <xdr:nvPicPr>
        <xdr:cNvPr id="3652" name="Picture 131" descr="s"/>
        <xdr:cNvPicPr>
          <a:picLocks noChangeAspect="1" noChangeArrowheads="1"/>
        </xdr:cNvPicPr>
      </xdr:nvPicPr>
      <xdr:blipFill>
        <a:blip xmlns:r="http://schemas.openxmlformats.org/officeDocument/2006/relationships" r:embed="rId1"/>
        <a:srcRect/>
        <a:stretch>
          <a:fillRect/>
        </a:stretch>
      </xdr:blipFill>
      <xdr:spPr bwMode="auto">
        <a:xfrm>
          <a:off x="0" y="1120588"/>
          <a:ext cx="9525" cy="9525"/>
        </a:xfrm>
        <a:prstGeom prst="rect">
          <a:avLst/>
        </a:prstGeom>
        <a:noFill/>
        <a:ln w="9525">
          <a:noFill/>
          <a:miter lim="800000"/>
          <a:headEnd/>
          <a:tailEnd/>
        </a:ln>
      </xdr:spPr>
    </xdr:pic>
    <xdr:clientData/>
  </xdr:twoCellAnchor>
  <xdr:twoCellAnchor editAs="oneCell">
    <xdr:from>
      <xdr:col>9</xdr:col>
      <xdr:colOff>0</xdr:colOff>
      <xdr:row>17</xdr:row>
      <xdr:rowOff>0</xdr:rowOff>
    </xdr:from>
    <xdr:to>
      <xdr:col>9</xdr:col>
      <xdr:colOff>9525</xdr:colOff>
      <xdr:row>17</xdr:row>
      <xdr:rowOff>9525</xdr:rowOff>
    </xdr:to>
    <xdr:pic>
      <xdr:nvPicPr>
        <xdr:cNvPr id="3653" name="Picture 132" descr="s"/>
        <xdr:cNvPicPr>
          <a:picLocks noChangeAspect="1" noChangeArrowheads="1"/>
        </xdr:cNvPicPr>
      </xdr:nvPicPr>
      <xdr:blipFill>
        <a:blip xmlns:r="http://schemas.openxmlformats.org/officeDocument/2006/relationships" r:embed="rId1"/>
        <a:srcRect/>
        <a:stretch>
          <a:fillRect/>
        </a:stretch>
      </xdr:blipFill>
      <xdr:spPr bwMode="auto">
        <a:xfrm>
          <a:off x="0" y="1120588"/>
          <a:ext cx="9525" cy="9525"/>
        </a:xfrm>
        <a:prstGeom prst="rect">
          <a:avLst/>
        </a:prstGeom>
        <a:noFill/>
        <a:ln w="9525">
          <a:noFill/>
          <a:miter lim="800000"/>
          <a:headEnd/>
          <a:tailEnd/>
        </a:ln>
      </xdr:spPr>
    </xdr:pic>
    <xdr:clientData/>
  </xdr:twoCellAnchor>
  <xdr:twoCellAnchor editAs="oneCell">
    <xdr:from>
      <xdr:col>9</xdr:col>
      <xdr:colOff>0</xdr:colOff>
      <xdr:row>17</xdr:row>
      <xdr:rowOff>0</xdr:rowOff>
    </xdr:from>
    <xdr:to>
      <xdr:col>9</xdr:col>
      <xdr:colOff>9525</xdr:colOff>
      <xdr:row>17</xdr:row>
      <xdr:rowOff>9525</xdr:rowOff>
    </xdr:to>
    <xdr:pic>
      <xdr:nvPicPr>
        <xdr:cNvPr id="3654" name="Picture 133" descr="s"/>
        <xdr:cNvPicPr>
          <a:picLocks noChangeAspect="1" noChangeArrowheads="1"/>
        </xdr:cNvPicPr>
      </xdr:nvPicPr>
      <xdr:blipFill>
        <a:blip xmlns:r="http://schemas.openxmlformats.org/officeDocument/2006/relationships" r:embed="rId1"/>
        <a:srcRect/>
        <a:stretch>
          <a:fillRect/>
        </a:stretch>
      </xdr:blipFill>
      <xdr:spPr bwMode="auto">
        <a:xfrm>
          <a:off x="0" y="1120588"/>
          <a:ext cx="9525" cy="9525"/>
        </a:xfrm>
        <a:prstGeom prst="rect">
          <a:avLst/>
        </a:prstGeom>
        <a:noFill/>
        <a:ln w="9525">
          <a:noFill/>
          <a:miter lim="800000"/>
          <a:headEnd/>
          <a:tailEnd/>
        </a:ln>
      </xdr:spPr>
    </xdr:pic>
    <xdr:clientData/>
  </xdr:twoCellAnchor>
  <xdr:twoCellAnchor editAs="oneCell">
    <xdr:from>
      <xdr:col>9</xdr:col>
      <xdr:colOff>0</xdr:colOff>
      <xdr:row>17</xdr:row>
      <xdr:rowOff>0</xdr:rowOff>
    </xdr:from>
    <xdr:to>
      <xdr:col>9</xdr:col>
      <xdr:colOff>9525</xdr:colOff>
      <xdr:row>17</xdr:row>
      <xdr:rowOff>9525</xdr:rowOff>
    </xdr:to>
    <xdr:pic>
      <xdr:nvPicPr>
        <xdr:cNvPr id="3655" name="Picture 134" descr="s"/>
        <xdr:cNvPicPr>
          <a:picLocks noChangeAspect="1" noChangeArrowheads="1"/>
        </xdr:cNvPicPr>
      </xdr:nvPicPr>
      <xdr:blipFill>
        <a:blip xmlns:r="http://schemas.openxmlformats.org/officeDocument/2006/relationships" r:embed="rId1"/>
        <a:srcRect/>
        <a:stretch>
          <a:fillRect/>
        </a:stretch>
      </xdr:blipFill>
      <xdr:spPr bwMode="auto">
        <a:xfrm>
          <a:off x="0" y="1120588"/>
          <a:ext cx="9525" cy="9525"/>
        </a:xfrm>
        <a:prstGeom prst="rect">
          <a:avLst/>
        </a:prstGeom>
        <a:noFill/>
        <a:ln w="9525">
          <a:noFill/>
          <a:miter lim="800000"/>
          <a:headEnd/>
          <a:tailEnd/>
        </a:ln>
      </xdr:spPr>
    </xdr:pic>
    <xdr:clientData/>
  </xdr:twoCellAnchor>
  <xdr:twoCellAnchor editAs="oneCell">
    <xdr:from>
      <xdr:col>9</xdr:col>
      <xdr:colOff>0</xdr:colOff>
      <xdr:row>17</xdr:row>
      <xdr:rowOff>0</xdr:rowOff>
    </xdr:from>
    <xdr:to>
      <xdr:col>9</xdr:col>
      <xdr:colOff>9525</xdr:colOff>
      <xdr:row>17</xdr:row>
      <xdr:rowOff>9525</xdr:rowOff>
    </xdr:to>
    <xdr:pic>
      <xdr:nvPicPr>
        <xdr:cNvPr id="3656" name="Picture 135" descr="s"/>
        <xdr:cNvPicPr>
          <a:picLocks noChangeAspect="1" noChangeArrowheads="1"/>
        </xdr:cNvPicPr>
      </xdr:nvPicPr>
      <xdr:blipFill>
        <a:blip xmlns:r="http://schemas.openxmlformats.org/officeDocument/2006/relationships" r:embed="rId1"/>
        <a:srcRect/>
        <a:stretch>
          <a:fillRect/>
        </a:stretch>
      </xdr:blipFill>
      <xdr:spPr bwMode="auto">
        <a:xfrm>
          <a:off x="0" y="1120588"/>
          <a:ext cx="9525" cy="9525"/>
        </a:xfrm>
        <a:prstGeom prst="rect">
          <a:avLst/>
        </a:prstGeom>
        <a:noFill/>
        <a:ln w="9525">
          <a:noFill/>
          <a:miter lim="800000"/>
          <a:headEnd/>
          <a:tailEnd/>
        </a:ln>
      </xdr:spPr>
    </xdr:pic>
    <xdr:clientData/>
  </xdr:twoCellAnchor>
  <xdr:twoCellAnchor editAs="oneCell">
    <xdr:from>
      <xdr:col>9</xdr:col>
      <xdr:colOff>0</xdr:colOff>
      <xdr:row>17</xdr:row>
      <xdr:rowOff>0</xdr:rowOff>
    </xdr:from>
    <xdr:to>
      <xdr:col>9</xdr:col>
      <xdr:colOff>9525</xdr:colOff>
      <xdr:row>17</xdr:row>
      <xdr:rowOff>9525</xdr:rowOff>
    </xdr:to>
    <xdr:pic>
      <xdr:nvPicPr>
        <xdr:cNvPr id="3657" name="Picture 136" descr="s"/>
        <xdr:cNvPicPr>
          <a:picLocks noChangeAspect="1" noChangeArrowheads="1"/>
        </xdr:cNvPicPr>
      </xdr:nvPicPr>
      <xdr:blipFill>
        <a:blip xmlns:r="http://schemas.openxmlformats.org/officeDocument/2006/relationships" r:embed="rId1"/>
        <a:srcRect/>
        <a:stretch>
          <a:fillRect/>
        </a:stretch>
      </xdr:blipFill>
      <xdr:spPr bwMode="auto">
        <a:xfrm>
          <a:off x="0" y="1120588"/>
          <a:ext cx="9525" cy="9525"/>
        </a:xfrm>
        <a:prstGeom prst="rect">
          <a:avLst/>
        </a:prstGeom>
        <a:noFill/>
        <a:ln w="9525">
          <a:noFill/>
          <a:miter lim="800000"/>
          <a:headEnd/>
          <a:tailEnd/>
        </a:ln>
      </xdr:spPr>
    </xdr:pic>
    <xdr:clientData/>
  </xdr:twoCellAnchor>
  <xdr:twoCellAnchor editAs="oneCell">
    <xdr:from>
      <xdr:col>9</xdr:col>
      <xdr:colOff>0</xdr:colOff>
      <xdr:row>17</xdr:row>
      <xdr:rowOff>0</xdr:rowOff>
    </xdr:from>
    <xdr:to>
      <xdr:col>9</xdr:col>
      <xdr:colOff>9525</xdr:colOff>
      <xdr:row>17</xdr:row>
      <xdr:rowOff>9525</xdr:rowOff>
    </xdr:to>
    <xdr:pic>
      <xdr:nvPicPr>
        <xdr:cNvPr id="3658" name="Picture 137" descr="s"/>
        <xdr:cNvPicPr>
          <a:picLocks noChangeAspect="1" noChangeArrowheads="1"/>
        </xdr:cNvPicPr>
      </xdr:nvPicPr>
      <xdr:blipFill>
        <a:blip xmlns:r="http://schemas.openxmlformats.org/officeDocument/2006/relationships" r:embed="rId1"/>
        <a:srcRect/>
        <a:stretch>
          <a:fillRect/>
        </a:stretch>
      </xdr:blipFill>
      <xdr:spPr bwMode="auto">
        <a:xfrm>
          <a:off x="0" y="1120588"/>
          <a:ext cx="9525" cy="9525"/>
        </a:xfrm>
        <a:prstGeom prst="rect">
          <a:avLst/>
        </a:prstGeom>
        <a:noFill/>
        <a:ln w="9525">
          <a:noFill/>
          <a:miter lim="800000"/>
          <a:headEnd/>
          <a:tailEnd/>
        </a:ln>
      </xdr:spPr>
    </xdr:pic>
    <xdr:clientData/>
  </xdr:twoCellAnchor>
  <xdr:twoCellAnchor editAs="oneCell">
    <xdr:from>
      <xdr:col>9</xdr:col>
      <xdr:colOff>0</xdr:colOff>
      <xdr:row>17</xdr:row>
      <xdr:rowOff>0</xdr:rowOff>
    </xdr:from>
    <xdr:to>
      <xdr:col>9</xdr:col>
      <xdr:colOff>9525</xdr:colOff>
      <xdr:row>17</xdr:row>
      <xdr:rowOff>9525</xdr:rowOff>
    </xdr:to>
    <xdr:pic>
      <xdr:nvPicPr>
        <xdr:cNvPr id="3659" name="Picture 138" descr="s"/>
        <xdr:cNvPicPr>
          <a:picLocks noChangeAspect="1" noChangeArrowheads="1"/>
        </xdr:cNvPicPr>
      </xdr:nvPicPr>
      <xdr:blipFill>
        <a:blip xmlns:r="http://schemas.openxmlformats.org/officeDocument/2006/relationships" r:embed="rId1"/>
        <a:srcRect/>
        <a:stretch>
          <a:fillRect/>
        </a:stretch>
      </xdr:blipFill>
      <xdr:spPr bwMode="auto">
        <a:xfrm>
          <a:off x="0" y="1120588"/>
          <a:ext cx="9525" cy="9525"/>
        </a:xfrm>
        <a:prstGeom prst="rect">
          <a:avLst/>
        </a:prstGeom>
        <a:noFill/>
        <a:ln w="9525">
          <a:noFill/>
          <a:miter lim="800000"/>
          <a:headEnd/>
          <a:tailEnd/>
        </a:ln>
      </xdr:spPr>
    </xdr:pic>
    <xdr:clientData/>
  </xdr:twoCellAnchor>
  <xdr:twoCellAnchor editAs="oneCell">
    <xdr:from>
      <xdr:col>9</xdr:col>
      <xdr:colOff>0</xdr:colOff>
      <xdr:row>17</xdr:row>
      <xdr:rowOff>0</xdr:rowOff>
    </xdr:from>
    <xdr:to>
      <xdr:col>9</xdr:col>
      <xdr:colOff>9525</xdr:colOff>
      <xdr:row>17</xdr:row>
      <xdr:rowOff>9525</xdr:rowOff>
    </xdr:to>
    <xdr:pic>
      <xdr:nvPicPr>
        <xdr:cNvPr id="3660" name="Picture 139" descr="s"/>
        <xdr:cNvPicPr>
          <a:picLocks noChangeAspect="1" noChangeArrowheads="1"/>
        </xdr:cNvPicPr>
      </xdr:nvPicPr>
      <xdr:blipFill>
        <a:blip xmlns:r="http://schemas.openxmlformats.org/officeDocument/2006/relationships" r:embed="rId1"/>
        <a:srcRect/>
        <a:stretch>
          <a:fillRect/>
        </a:stretch>
      </xdr:blipFill>
      <xdr:spPr bwMode="auto">
        <a:xfrm>
          <a:off x="0" y="1120588"/>
          <a:ext cx="9525" cy="9525"/>
        </a:xfrm>
        <a:prstGeom prst="rect">
          <a:avLst/>
        </a:prstGeom>
        <a:noFill/>
        <a:ln w="9525">
          <a:noFill/>
          <a:miter lim="800000"/>
          <a:headEnd/>
          <a:tailEnd/>
        </a:ln>
      </xdr:spPr>
    </xdr:pic>
    <xdr:clientData/>
  </xdr:twoCellAnchor>
  <xdr:twoCellAnchor editAs="oneCell">
    <xdr:from>
      <xdr:col>9</xdr:col>
      <xdr:colOff>0</xdr:colOff>
      <xdr:row>17</xdr:row>
      <xdr:rowOff>0</xdr:rowOff>
    </xdr:from>
    <xdr:to>
      <xdr:col>9</xdr:col>
      <xdr:colOff>9525</xdr:colOff>
      <xdr:row>17</xdr:row>
      <xdr:rowOff>9525</xdr:rowOff>
    </xdr:to>
    <xdr:pic>
      <xdr:nvPicPr>
        <xdr:cNvPr id="3661" name="Picture 140" descr="s"/>
        <xdr:cNvPicPr>
          <a:picLocks noChangeAspect="1" noChangeArrowheads="1"/>
        </xdr:cNvPicPr>
      </xdr:nvPicPr>
      <xdr:blipFill>
        <a:blip xmlns:r="http://schemas.openxmlformats.org/officeDocument/2006/relationships" r:embed="rId1"/>
        <a:srcRect/>
        <a:stretch>
          <a:fillRect/>
        </a:stretch>
      </xdr:blipFill>
      <xdr:spPr bwMode="auto">
        <a:xfrm>
          <a:off x="0" y="1120588"/>
          <a:ext cx="9525" cy="9525"/>
        </a:xfrm>
        <a:prstGeom prst="rect">
          <a:avLst/>
        </a:prstGeom>
        <a:noFill/>
        <a:ln w="9525">
          <a:noFill/>
          <a:miter lim="800000"/>
          <a:headEnd/>
          <a:tailEnd/>
        </a:ln>
      </xdr:spPr>
    </xdr:pic>
    <xdr:clientData/>
  </xdr:twoCellAnchor>
  <xdr:twoCellAnchor editAs="oneCell">
    <xdr:from>
      <xdr:col>9</xdr:col>
      <xdr:colOff>0</xdr:colOff>
      <xdr:row>17</xdr:row>
      <xdr:rowOff>0</xdr:rowOff>
    </xdr:from>
    <xdr:to>
      <xdr:col>9</xdr:col>
      <xdr:colOff>9525</xdr:colOff>
      <xdr:row>17</xdr:row>
      <xdr:rowOff>9525</xdr:rowOff>
    </xdr:to>
    <xdr:pic>
      <xdr:nvPicPr>
        <xdr:cNvPr id="3662" name="Picture 141" descr="s"/>
        <xdr:cNvPicPr>
          <a:picLocks noChangeAspect="1" noChangeArrowheads="1"/>
        </xdr:cNvPicPr>
      </xdr:nvPicPr>
      <xdr:blipFill>
        <a:blip xmlns:r="http://schemas.openxmlformats.org/officeDocument/2006/relationships" r:embed="rId1"/>
        <a:srcRect/>
        <a:stretch>
          <a:fillRect/>
        </a:stretch>
      </xdr:blipFill>
      <xdr:spPr bwMode="auto">
        <a:xfrm>
          <a:off x="0" y="1120588"/>
          <a:ext cx="9525" cy="9525"/>
        </a:xfrm>
        <a:prstGeom prst="rect">
          <a:avLst/>
        </a:prstGeom>
        <a:noFill/>
        <a:ln w="9525">
          <a:noFill/>
          <a:miter lim="800000"/>
          <a:headEnd/>
          <a:tailEnd/>
        </a:ln>
      </xdr:spPr>
    </xdr:pic>
    <xdr:clientData/>
  </xdr:twoCellAnchor>
  <xdr:twoCellAnchor editAs="oneCell">
    <xdr:from>
      <xdr:col>9</xdr:col>
      <xdr:colOff>0</xdr:colOff>
      <xdr:row>17</xdr:row>
      <xdr:rowOff>0</xdr:rowOff>
    </xdr:from>
    <xdr:to>
      <xdr:col>9</xdr:col>
      <xdr:colOff>9525</xdr:colOff>
      <xdr:row>17</xdr:row>
      <xdr:rowOff>9525</xdr:rowOff>
    </xdr:to>
    <xdr:pic>
      <xdr:nvPicPr>
        <xdr:cNvPr id="3663" name="Picture 142" descr="s"/>
        <xdr:cNvPicPr>
          <a:picLocks noChangeAspect="1" noChangeArrowheads="1"/>
        </xdr:cNvPicPr>
      </xdr:nvPicPr>
      <xdr:blipFill>
        <a:blip xmlns:r="http://schemas.openxmlformats.org/officeDocument/2006/relationships" r:embed="rId1"/>
        <a:srcRect/>
        <a:stretch>
          <a:fillRect/>
        </a:stretch>
      </xdr:blipFill>
      <xdr:spPr bwMode="auto">
        <a:xfrm>
          <a:off x="0" y="1120588"/>
          <a:ext cx="9525" cy="9525"/>
        </a:xfrm>
        <a:prstGeom prst="rect">
          <a:avLst/>
        </a:prstGeom>
        <a:noFill/>
        <a:ln w="9525">
          <a:noFill/>
          <a:miter lim="800000"/>
          <a:headEnd/>
          <a:tailEnd/>
        </a:ln>
      </xdr:spPr>
    </xdr:pic>
    <xdr:clientData/>
  </xdr:twoCellAnchor>
  <xdr:twoCellAnchor editAs="oneCell">
    <xdr:from>
      <xdr:col>9</xdr:col>
      <xdr:colOff>0</xdr:colOff>
      <xdr:row>17</xdr:row>
      <xdr:rowOff>0</xdr:rowOff>
    </xdr:from>
    <xdr:to>
      <xdr:col>9</xdr:col>
      <xdr:colOff>9525</xdr:colOff>
      <xdr:row>17</xdr:row>
      <xdr:rowOff>9525</xdr:rowOff>
    </xdr:to>
    <xdr:pic>
      <xdr:nvPicPr>
        <xdr:cNvPr id="3664" name="Picture 143" descr="s"/>
        <xdr:cNvPicPr>
          <a:picLocks noChangeAspect="1" noChangeArrowheads="1"/>
        </xdr:cNvPicPr>
      </xdr:nvPicPr>
      <xdr:blipFill>
        <a:blip xmlns:r="http://schemas.openxmlformats.org/officeDocument/2006/relationships" r:embed="rId1"/>
        <a:srcRect/>
        <a:stretch>
          <a:fillRect/>
        </a:stretch>
      </xdr:blipFill>
      <xdr:spPr bwMode="auto">
        <a:xfrm>
          <a:off x="0" y="1120588"/>
          <a:ext cx="9525" cy="9525"/>
        </a:xfrm>
        <a:prstGeom prst="rect">
          <a:avLst/>
        </a:prstGeom>
        <a:noFill/>
        <a:ln w="9525">
          <a:noFill/>
          <a:miter lim="800000"/>
          <a:headEnd/>
          <a:tailEnd/>
        </a:ln>
      </xdr:spPr>
    </xdr:pic>
    <xdr:clientData/>
  </xdr:twoCellAnchor>
  <xdr:twoCellAnchor editAs="oneCell">
    <xdr:from>
      <xdr:col>9</xdr:col>
      <xdr:colOff>0</xdr:colOff>
      <xdr:row>17</xdr:row>
      <xdr:rowOff>0</xdr:rowOff>
    </xdr:from>
    <xdr:to>
      <xdr:col>9</xdr:col>
      <xdr:colOff>9525</xdr:colOff>
      <xdr:row>17</xdr:row>
      <xdr:rowOff>9525</xdr:rowOff>
    </xdr:to>
    <xdr:pic>
      <xdr:nvPicPr>
        <xdr:cNvPr id="3665" name="Picture 144" descr="s"/>
        <xdr:cNvPicPr>
          <a:picLocks noChangeAspect="1" noChangeArrowheads="1"/>
        </xdr:cNvPicPr>
      </xdr:nvPicPr>
      <xdr:blipFill>
        <a:blip xmlns:r="http://schemas.openxmlformats.org/officeDocument/2006/relationships" r:embed="rId1"/>
        <a:srcRect/>
        <a:stretch>
          <a:fillRect/>
        </a:stretch>
      </xdr:blipFill>
      <xdr:spPr bwMode="auto">
        <a:xfrm>
          <a:off x="0" y="1120588"/>
          <a:ext cx="9525" cy="9525"/>
        </a:xfrm>
        <a:prstGeom prst="rect">
          <a:avLst/>
        </a:prstGeom>
        <a:noFill/>
        <a:ln w="9525">
          <a:noFill/>
          <a:miter lim="800000"/>
          <a:headEnd/>
          <a:tailEnd/>
        </a:ln>
      </xdr:spPr>
    </xdr:pic>
    <xdr:clientData/>
  </xdr:twoCellAnchor>
  <xdr:twoCellAnchor editAs="oneCell">
    <xdr:from>
      <xdr:col>9</xdr:col>
      <xdr:colOff>0</xdr:colOff>
      <xdr:row>17</xdr:row>
      <xdr:rowOff>0</xdr:rowOff>
    </xdr:from>
    <xdr:to>
      <xdr:col>9</xdr:col>
      <xdr:colOff>9525</xdr:colOff>
      <xdr:row>17</xdr:row>
      <xdr:rowOff>9525</xdr:rowOff>
    </xdr:to>
    <xdr:pic>
      <xdr:nvPicPr>
        <xdr:cNvPr id="3666" name="Picture 145" descr="s"/>
        <xdr:cNvPicPr>
          <a:picLocks noChangeAspect="1" noChangeArrowheads="1"/>
        </xdr:cNvPicPr>
      </xdr:nvPicPr>
      <xdr:blipFill>
        <a:blip xmlns:r="http://schemas.openxmlformats.org/officeDocument/2006/relationships" r:embed="rId1"/>
        <a:srcRect/>
        <a:stretch>
          <a:fillRect/>
        </a:stretch>
      </xdr:blipFill>
      <xdr:spPr bwMode="auto">
        <a:xfrm>
          <a:off x="0" y="1120588"/>
          <a:ext cx="9525" cy="9525"/>
        </a:xfrm>
        <a:prstGeom prst="rect">
          <a:avLst/>
        </a:prstGeom>
        <a:noFill/>
        <a:ln w="9525">
          <a:noFill/>
          <a:miter lim="800000"/>
          <a:headEnd/>
          <a:tailEnd/>
        </a:ln>
      </xdr:spPr>
    </xdr:pic>
    <xdr:clientData/>
  </xdr:twoCellAnchor>
  <xdr:twoCellAnchor editAs="oneCell">
    <xdr:from>
      <xdr:col>9</xdr:col>
      <xdr:colOff>0</xdr:colOff>
      <xdr:row>17</xdr:row>
      <xdr:rowOff>0</xdr:rowOff>
    </xdr:from>
    <xdr:to>
      <xdr:col>9</xdr:col>
      <xdr:colOff>9525</xdr:colOff>
      <xdr:row>17</xdr:row>
      <xdr:rowOff>9525</xdr:rowOff>
    </xdr:to>
    <xdr:pic>
      <xdr:nvPicPr>
        <xdr:cNvPr id="3667" name="Picture 146" descr="s"/>
        <xdr:cNvPicPr>
          <a:picLocks noChangeAspect="1" noChangeArrowheads="1"/>
        </xdr:cNvPicPr>
      </xdr:nvPicPr>
      <xdr:blipFill>
        <a:blip xmlns:r="http://schemas.openxmlformats.org/officeDocument/2006/relationships" r:embed="rId1"/>
        <a:srcRect/>
        <a:stretch>
          <a:fillRect/>
        </a:stretch>
      </xdr:blipFill>
      <xdr:spPr bwMode="auto">
        <a:xfrm>
          <a:off x="0" y="1120588"/>
          <a:ext cx="9525" cy="9525"/>
        </a:xfrm>
        <a:prstGeom prst="rect">
          <a:avLst/>
        </a:prstGeom>
        <a:noFill/>
        <a:ln w="9525">
          <a:noFill/>
          <a:miter lim="800000"/>
          <a:headEnd/>
          <a:tailEnd/>
        </a:ln>
      </xdr:spPr>
    </xdr:pic>
    <xdr:clientData/>
  </xdr:twoCellAnchor>
  <xdr:twoCellAnchor editAs="oneCell">
    <xdr:from>
      <xdr:col>9</xdr:col>
      <xdr:colOff>0</xdr:colOff>
      <xdr:row>17</xdr:row>
      <xdr:rowOff>0</xdr:rowOff>
    </xdr:from>
    <xdr:to>
      <xdr:col>9</xdr:col>
      <xdr:colOff>9525</xdr:colOff>
      <xdr:row>17</xdr:row>
      <xdr:rowOff>9525</xdr:rowOff>
    </xdr:to>
    <xdr:pic>
      <xdr:nvPicPr>
        <xdr:cNvPr id="3668" name="Picture 147" descr="s"/>
        <xdr:cNvPicPr>
          <a:picLocks noChangeAspect="1" noChangeArrowheads="1"/>
        </xdr:cNvPicPr>
      </xdr:nvPicPr>
      <xdr:blipFill>
        <a:blip xmlns:r="http://schemas.openxmlformats.org/officeDocument/2006/relationships" r:embed="rId1"/>
        <a:srcRect/>
        <a:stretch>
          <a:fillRect/>
        </a:stretch>
      </xdr:blipFill>
      <xdr:spPr bwMode="auto">
        <a:xfrm>
          <a:off x="0" y="1120588"/>
          <a:ext cx="9525" cy="9525"/>
        </a:xfrm>
        <a:prstGeom prst="rect">
          <a:avLst/>
        </a:prstGeom>
        <a:noFill/>
        <a:ln w="9525">
          <a:noFill/>
          <a:miter lim="800000"/>
          <a:headEnd/>
          <a:tailEnd/>
        </a:ln>
      </xdr:spPr>
    </xdr:pic>
    <xdr:clientData/>
  </xdr:twoCellAnchor>
  <xdr:twoCellAnchor editAs="oneCell">
    <xdr:from>
      <xdr:col>9</xdr:col>
      <xdr:colOff>0</xdr:colOff>
      <xdr:row>17</xdr:row>
      <xdr:rowOff>0</xdr:rowOff>
    </xdr:from>
    <xdr:to>
      <xdr:col>9</xdr:col>
      <xdr:colOff>9525</xdr:colOff>
      <xdr:row>17</xdr:row>
      <xdr:rowOff>9525</xdr:rowOff>
    </xdr:to>
    <xdr:pic>
      <xdr:nvPicPr>
        <xdr:cNvPr id="3669" name="Picture 148" descr="s"/>
        <xdr:cNvPicPr>
          <a:picLocks noChangeAspect="1" noChangeArrowheads="1"/>
        </xdr:cNvPicPr>
      </xdr:nvPicPr>
      <xdr:blipFill>
        <a:blip xmlns:r="http://schemas.openxmlformats.org/officeDocument/2006/relationships" r:embed="rId1"/>
        <a:srcRect/>
        <a:stretch>
          <a:fillRect/>
        </a:stretch>
      </xdr:blipFill>
      <xdr:spPr bwMode="auto">
        <a:xfrm>
          <a:off x="0" y="1120588"/>
          <a:ext cx="9525" cy="9525"/>
        </a:xfrm>
        <a:prstGeom prst="rect">
          <a:avLst/>
        </a:prstGeom>
        <a:noFill/>
        <a:ln w="9525">
          <a:noFill/>
          <a:miter lim="800000"/>
          <a:headEnd/>
          <a:tailEnd/>
        </a:ln>
      </xdr:spPr>
    </xdr:pic>
    <xdr:clientData/>
  </xdr:twoCellAnchor>
  <xdr:twoCellAnchor editAs="oneCell">
    <xdr:from>
      <xdr:col>9</xdr:col>
      <xdr:colOff>0</xdr:colOff>
      <xdr:row>17</xdr:row>
      <xdr:rowOff>0</xdr:rowOff>
    </xdr:from>
    <xdr:to>
      <xdr:col>9</xdr:col>
      <xdr:colOff>9525</xdr:colOff>
      <xdr:row>17</xdr:row>
      <xdr:rowOff>9525</xdr:rowOff>
    </xdr:to>
    <xdr:pic>
      <xdr:nvPicPr>
        <xdr:cNvPr id="3670" name="Picture 149" descr="s"/>
        <xdr:cNvPicPr>
          <a:picLocks noChangeAspect="1" noChangeArrowheads="1"/>
        </xdr:cNvPicPr>
      </xdr:nvPicPr>
      <xdr:blipFill>
        <a:blip xmlns:r="http://schemas.openxmlformats.org/officeDocument/2006/relationships" r:embed="rId1"/>
        <a:srcRect/>
        <a:stretch>
          <a:fillRect/>
        </a:stretch>
      </xdr:blipFill>
      <xdr:spPr bwMode="auto">
        <a:xfrm>
          <a:off x="0" y="1120588"/>
          <a:ext cx="9525" cy="9525"/>
        </a:xfrm>
        <a:prstGeom prst="rect">
          <a:avLst/>
        </a:prstGeom>
        <a:noFill/>
        <a:ln w="9525">
          <a:noFill/>
          <a:miter lim="800000"/>
          <a:headEnd/>
          <a:tailEnd/>
        </a:ln>
      </xdr:spPr>
    </xdr:pic>
    <xdr:clientData/>
  </xdr:twoCellAnchor>
  <xdr:twoCellAnchor editAs="oneCell">
    <xdr:from>
      <xdr:col>9</xdr:col>
      <xdr:colOff>0</xdr:colOff>
      <xdr:row>17</xdr:row>
      <xdr:rowOff>0</xdr:rowOff>
    </xdr:from>
    <xdr:to>
      <xdr:col>9</xdr:col>
      <xdr:colOff>9525</xdr:colOff>
      <xdr:row>17</xdr:row>
      <xdr:rowOff>9525</xdr:rowOff>
    </xdr:to>
    <xdr:pic>
      <xdr:nvPicPr>
        <xdr:cNvPr id="3671" name="Picture 150" descr="s"/>
        <xdr:cNvPicPr>
          <a:picLocks noChangeAspect="1" noChangeArrowheads="1"/>
        </xdr:cNvPicPr>
      </xdr:nvPicPr>
      <xdr:blipFill>
        <a:blip xmlns:r="http://schemas.openxmlformats.org/officeDocument/2006/relationships" r:embed="rId1"/>
        <a:srcRect/>
        <a:stretch>
          <a:fillRect/>
        </a:stretch>
      </xdr:blipFill>
      <xdr:spPr bwMode="auto">
        <a:xfrm>
          <a:off x="0" y="1120588"/>
          <a:ext cx="9525" cy="9525"/>
        </a:xfrm>
        <a:prstGeom prst="rect">
          <a:avLst/>
        </a:prstGeom>
        <a:noFill/>
        <a:ln w="9525">
          <a:noFill/>
          <a:miter lim="800000"/>
          <a:headEnd/>
          <a:tailEnd/>
        </a:ln>
      </xdr:spPr>
    </xdr:pic>
    <xdr:clientData/>
  </xdr:twoCellAnchor>
  <xdr:twoCellAnchor editAs="oneCell">
    <xdr:from>
      <xdr:col>9</xdr:col>
      <xdr:colOff>0</xdr:colOff>
      <xdr:row>17</xdr:row>
      <xdr:rowOff>0</xdr:rowOff>
    </xdr:from>
    <xdr:to>
      <xdr:col>9</xdr:col>
      <xdr:colOff>9525</xdr:colOff>
      <xdr:row>17</xdr:row>
      <xdr:rowOff>9525</xdr:rowOff>
    </xdr:to>
    <xdr:pic>
      <xdr:nvPicPr>
        <xdr:cNvPr id="3672" name="Picture 151" descr="s"/>
        <xdr:cNvPicPr>
          <a:picLocks noChangeAspect="1" noChangeArrowheads="1"/>
        </xdr:cNvPicPr>
      </xdr:nvPicPr>
      <xdr:blipFill>
        <a:blip xmlns:r="http://schemas.openxmlformats.org/officeDocument/2006/relationships" r:embed="rId1"/>
        <a:srcRect/>
        <a:stretch>
          <a:fillRect/>
        </a:stretch>
      </xdr:blipFill>
      <xdr:spPr bwMode="auto">
        <a:xfrm>
          <a:off x="0" y="1120588"/>
          <a:ext cx="9525" cy="9525"/>
        </a:xfrm>
        <a:prstGeom prst="rect">
          <a:avLst/>
        </a:prstGeom>
        <a:noFill/>
        <a:ln w="9525">
          <a:noFill/>
          <a:miter lim="800000"/>
          <a:headEnd/>
          <a:tailEnd/>
        </a:ln>
      </xdr:spPr>
    </xdr:pic>
    <xdr:clientData/>
  </xdr:twoCellAnchor>
  <xdr:twoCellAnchor editAs="oneCell">
    <xdr:from>
      <xdr:col>9</xdr:col>
      <xdr:colOff>0</xdr:colOff>
      <xdr:row>17</xdr:row>
      <xdr:rowOff>0</xdr:rowOff>
    </xdr:from>
    <xdr:to>
      <xdr:col>9</xdr:col>
      <xdr:colOff>9525</xdr:colOff>
      <xdr:row>17</xdr:row>
      <xdr:rowOff>9525</xdr:rowOff>
    </xdr:to>
    <xdr:pic>
      <xdr:nvPicPr>
        <xdr:cNvPr id="3673" name="Picture 152" descr="s"/>
        <xdr:cNvPicPr>
          <a:picLocks noChangeAspect="1" noChangeArrowheads="1"/>
        </xdr:cNvPicPr>
      </xdr:nvPicPr>
      <xdr:blipFill>
        <a:blip xmlns:r="http://schemas.openxmlformats.org/officeDocument/2006/relationships" r:embed="rId1"/>
        <a:srcRect/>
        <a:stretch>
          <a:fillRect/>
        </a:stretch>
      </xdr:blipFill>
      <xdr:spPr bwMode="auto">
        <a:xfrm>
          <a:off x="0" y="1120588"/>
          <a:ext cx="9525" cy="9525"/>
        </a:xfrm>
        <a:prstGeom prst="rect">
          <a:avLst/>
        </a:prstGeom>
        <a:noFill/>
        <a:ln w="9525">
          <a:noFill/>
          <a:miter lim="800000"/>
          <a:headEnd/>
          <a:tailEnd/>
        </a:ln>
      </xdr:spPr>
    </xdr:pic>
    <xdr:clientData/>
  </xdr:twoCellAnchor>
  <xdr:twoCellAnchor editAs="oneCell">
    <xdr:from>
      <xdr:col>9</xdr:col>
      <xdr:colOff>0</xdr:colOff>
      <xdr:row>17</xdr:row>
      <xdr:rowOff>0</xdr:rowOff>
    </xdr:from>
    <xdr:to>
      <xdr:col>9</xdr:col>
      <xdr:colOff>9525</xdr:colOff>
      <xdr:row>17</xdr:row>
      <xdr:rowOff>9525</xdr:rowOff>
    </xdr:to>
    <xdr:pic>
      <xdr:nvPicPr>
        <xdr:cNvPr id="3674" name="Picture 153" descr="s"/>
        <xdr:cNvPicPr>
          <a:picLocks noChangeAspect="1" noChangeArrowheads="1"/>
        </xdr:cNvPicPr>
      </xdr:nvPicPr>
      <xdr:blipFill>
        <a:blip xmlns:r="http://schemas.openxmlformats.org/officeDocument/2006/relationships" r:embed="rId1"/>
        <a:srcRect/>
        <a:stretch>
          <a:fillRect/>
        </a:stretch>
      </xdr:blipFill>
      <xdr:spPr bwMode="auto">
        <a:xfrm>
          <a:off x="0" y="1120588"/>
          <a:ext cx="9525" cy="9525"/>
        </a:xfrm>
        <a:prstGeom prst="rect">
          <a:avLst/>
        </a:prstGeom>
        <a:noFill/>
        <a:ln w="9525">
          <a:noFill/>
          <a:miter lim="800000"/>
          <a:headEnd/>
          <a:tailEnd/>
        </a:ln>
      </xdr:spPr>
    </xdr:pic>
    <xdr:clientData/>
  </xdr:twoCellAnchor>
  <xdr:twoCellAnchor editAs="oneCell">
    <xdr:from>
      <xdr:col>9</xdr:col>
      <xdr:colOff>0</xdr:colOff>
      <xdr:row>17</xdr:row>
      <xdr:rowOff>0</xdr:rowOff>
    </xdr:from>
    <xdr:to>
      <xdr:col>9</xdr:col>
      <xdr:colOff>9525</xdr:colOff>
      <xdr:row>17</xdr:row>
      <xdr:rowOff>9525</xdr:rowOff>
    </xdr:to>
    <xdr:pic>
      <xdr:nvPicPr>
        <xdr:cNvPr id="3675" name="Picture 154" descr="s"/>
        <xdr:cNvPicPr>
          <a:picLocks noChangeAspect="1" noChangeArrowheads="1"/>
        </xdr:cNvPicPr>
      </xdr:nvPicPr>
      <xdr:blipFill>
        <a:blip xmlns:r="http://schemas.openxmlformats.org/officeDocument/2006/relationships" r:embed="rId1"/>
        <a:srcRect/>
        <a:stretch>
          <a:fillRect/>
        </a:stretch>
      </xdr:blipFill>
      <xdr:spPr bwMode="auto">
        <a:xfrm>
          <a:off x="0" y="1120588"/>
          <a:ext cx="9525" cy="9525"/>
        </a:xfrm>
        <a:prstGeom prst="rect">
          <a:avLst/>
        </a:prstGeom>
        <a:noFill/>
        <a:ln w="9525">
          <a:noFill/>
          <a:miter lim="800000"/>
          <a:headEnd/>
          <a:tailEnd/>
        </a:ln>
      </xdr:spPr>
    </xdr:pic>
    <xdr:clientData/>
  </xdr:twoCellAnchor>
  <xdr:twoCellAnchor editAs="oneCell">
    <xdr:from>
      <xdr:col>9</xdr:col>
      <xdr:colOff>0</xdr:colOff>
      <xdr:row>17</xdr:row>
      <xdr:rowOff>0</xdr:rowOff>
    </xdr:from>
    <xdr:to>
      <xdr:col>9</xdr:col>
      <xdr:colOff>9525</xdr:colOff>
      <xdr:row>17</xdr:row>
      <xdr:rowOff>9525</xdr:rowOff>
    </xdr:to>
    <xdr:pic>
      <xdr:nvPicPr>
        <xdr:cNvPr id="3676" name="Picture 155" descr="s"/>
        <xdr:cNvPicPr>
          <a:picLocks noChangeAspect="1" noChangeArrowheads="1"/>
        </xdr:cNvPicPr>
      </xdr:nvPicPr>
      <xdr:blipFill>
        <a:blip xmlns:r="http://schemas.openxmlformats.org/officeDocument/2006/relationships" r:embed="rId1"/>
        <a:srcRect/>
        <a:stretch>
          <a:fillRect/>
        </a:stretch>
      </xdr:blipFill>
      <xdr:spPr bwMode="auto">
        <a:xfrm>
          <a:off x="0" y="1120588"/>
          <a:ext cx="9525" cy="9525"/>
        </a:xfrm>
        <a:prstGeom prst="rect">
          <a:avLst/>
        </a:prstGeom>
        <a:noFill/>
        <a:ln w="9525">
          <a:noFill/>
          <a:miter lim="800000"/>
          <a:headEnd/>
          <a:tailEnd/>
        </a:ln>
      </xdr:spPr>
    </xdr:pic>
    <xdr:clientData/>
  </xdr:twoCellAnchor>
  <xdr:twoCellAnchor editAs="oneCell">
    <xdr:from>
      <xdr:col>9</xdr:col>
      <xdr:colOff>0</xdr:colOff>
      <xdr:row>17</xdr:row>
      <xdr:rowOff>0</xdr:rowOff>
    </xdr:from>
    <xdr:to>
      <xdr:col>9</xdr:col>
      <xdr:colOff>9525</xdr:colOff>
      <xdr:row>17</xdr:row>
      <xdr:rowOff>9525</xdr:rowOff>
    </xdr:to>
    <xdr:pic>
      <xdr:nvPicPr>
        <xdr:cNvPr id="3677" name="Picture 156" descr="s"/>
        <xdr:cNvPicPr>
          <a:picLocks noChangeAspect="1" noChangeArrowheads="1"/>
        </xdr:cNvPicPr>
      </xdr:nvPicPr>
      <xdr:blipFill>
        <a:blip xmlns:r="http://schemas.openxmlformats.org/officeDocument/2006/relationships" r:embed="rId1"/>
        <a:srcRect/>
        <a:stretch>
          <a:fillRect/>
        </a:stretch>
      </xdr:blipFill>
      <xdr:spPr bwMode="auto">
        <a:xfrm>
          <a:off x="0" y="1120588"/>
          <a:ext cx="9525" cy="9525"/>
        </a:xfrm>
        <a:prstGeom prst="rect">
          <a:avLst/>
        </a:prstGeom>
        <a:noFill/>
        <a:ln w="9525">
          <a:noFill/>
          <a:miter lim="800000"/>
          <a:headEnd/>
          <a:tailEnd/>
        </a:ln>
      </xdr:spPr>
    </xdr:pic>
    <xdr:clientData/>
  </xdr:twoCellAnchor>
  <xdr:twoCellAnchor editAs="oneCell">
    <xdr:from>
      <xdr:col>9</xdr:col>
      <xdr:colOff>0</xdr:colOff>
      <xdr:row>17</xdr:row>
      <xdr:rowOff>0</xdr:rowOff>
    </xdr:from>
    <xdr:to>
      <xdr:col>9</xdr:col>
      <xdr:colOff>9525</xdr:colOff>
      <xdr:row>17</xdr:row>
      <xdr:rowOff>9525</xdr:rowOff>
    </xdr:to>
    <xdr:pic>
      <xdr:nvPicPr>
        <xdr:cNvPr id="3678" name="Picture 157" descr="s"/>
        <xdr:cNvPicPr>
          <a:picLocks noChangeAspect="1" noChangeArrowheads="1"/>
        </xdr:cNvPicPr>
      </xdr:nvPicPr>
      <xdr:blipFill>
        <a:blip xmlns:r="http://schemas.openxmlformats.org/officeDocument/2006/relationships" r:embed="rId1"/>
        <a:srcRect/>
        <a:stretch>
          <a:fillRect/>
        </a:stretch>
      </xdr:blipFill>
      <xdr:spPr bwMode="auto">
        <a:xfrm>
          <a:off x="0" y="1120588"/>
          <a:ext cx="9525" cy="9525"/>
        </a:xfrm>
        <a:prstGeom prst="rect">
          <a:avLst/>
        </a:prstGeom>
        <a:noFill/>
        <a:ln w="9525">
          <a:noFill/>
          <a:miter lim="800000"/>
          <a:headEnd/>
          <a:tailEnd/>
        </a:ln>
      </xdr:spPr>
    </xdr:pic>
    <xdr:clientData/>
  </xdr:twoCellAnchor>
  <xdr:twoCellAnchor editAs="oneCell">
    <xdr:from>
      <xdr:col>9</xdr:col>
      <xdr:colOff>0</xdr:colOff>
      <xdr:row>17</xdr:row>
      <xdr:rowOff>0</xdr:rowOff>
    </xdr:from>
    <xdr:to>
      <xdr:col>9</xdr:col>
      <xdr:colOff>9525</xdr:colOff>
      <xdr:row>17</xdr:row>
      <xdr:rowOff>9525</xdr:rowOff>
    </xdr:to>
    <xdr:pic>
      <xdr:nvPicPr>
        <xdr:cNvPr id="3679" name="Picture 158" descr="s"/>
        <xdr:cNvPicPr>
          <a:picLocks noChangeAspect="1" noChangeArrowheads="1"/>
        </xdr:cNvPicPr>
      </xdr:nvPicPr>
      <xdr:blipFill>
        <a:blip xmlns:r="http://schemas.openxmlformats.org/officeDocument/2006/relationships" r:embed="rId1"/>
        <a:srcRect/>
        <a:stretch>
          <a:fillRect/>
        </a:stretch>
      </xdr:blipFill>
      <xdr:spPr bwMode="auto">
        <a:xfrm>
          <a:off x="0" y="1120588"/>
          <a:ext cx="9525" cy="9525"/>
        </a:xfrm>
        <a:prstGeom prst="rect">
          <a:avLst/>
        </a:prstGeom>
        <a:noFill/>
        <a:ln w="9525">
          <a:noFill/>
          <a:miter lim="800000"/>
          <a:headEnd/>
          <a:tailEnd/>
        </a:ln>
      </xdr:spPr>
    </xdr:pic>
    <xdr:clientData/>
  </xdr:twoCellAnchor>
  <xdr:twoCellAnchor editAs="oneCell">
    <xdr:from>
      <xdr:col>9</xdr:col>
      <xdr:colOff>0</xdr:colOff>
      <xdr:row>17</xdr:row>
      <xdr:rowOff>0</xdr:rowOff>
    </xdr:from>
    <xdr:to>
      <xdr:col>9</xdr:col>
      <xdr:colOff>9525</xdr:colOff>
      <xdr:row>17</xdr:row>
      <xdr:rowOff>9525</xdr:rowOff>
    </xdr:to>
    <xdr:pic>
      <xdr:nvPicPr>
        <xdr:cNvPr id="3680" name="Picture 159" descr="s"/>
        <xdr:cNvPicPr>
          <a:picLocks noChangeAspect="1" noChangeArrowheads="1"/>
        </xdr:cNvPicPr>
      </xdr:nvPicPr>
      <xdr:blipFill>
        <a:blip xmlns:r="http://schemas.openxmlformats.org/officeDocument/2006/relationships" r:embed="rId1"/>
        <a:srcRect/>
        <a:stretch>
          <a:fillRect/>
        </a:stretch>
      </xdr:blipFill>
      <xdr:spPr bwMode="auto">
        <a:xfrm>
          <a:off x="0" y="1120588"/>
          <a:ext cx="9525" cy="9525"/>
        </a:xfrm>
        <a:prstGeom prst="rect">
          <a:avLst/>
        </a:prstGeom>
        <a:noFill/>
        <a:ln w="9525">
          <a:noFill/>
          <a:miter lim="800000"/>
          <a:headEnd/>
          <a:tailEnd/>
        </a:ln>
      </xdr:spPr>
    </xdr:pic>
    <xdr:clientData/>
  </xdr:twoCellAnchor>
  <xdr:twoCellAnchor editAs="oneCell">
    <xdr:from>
      <xdr:col>9</xdr:col>
      <xdr:colOff>0</xdr:colOff>
      <xdr:row>17</xdr:row>
      <xdr:rowOff>0</xdr:rowOff>
    </xdr:from>
    <xdr:to>
      <xdr:col>9</xdr:col>
      <xdr:colOff>9525</xdr:colOff>
      <xdr:row>17</xdr:row>
      <xdr:rowOff>9525</xdr:rowOff>
    </xdr:to>
    <xdr:pic>
      <xdr:nvPicPr>
        <xdr:cNvPr id="3681" name="Picture 160" descr="s"/>
        <xdr:cNvPicPr>
          <a:picLocks noChangeAspect="1" noChangeArrowheads="1"/>
        </xdr:cNvPicPr>
      </xdr:nvPicPr>
      <xdr:blipFill>
        <a:blip xmlns:r="http://schemas.openxmlformats.org/officeDocument/2006/relationships" r:embed="rId1"/>
        <a:srcRect/>
        <a:stretch>
          <a:fillRect/>
        </a:stretch>
      </xdr:blipFill>
      <xdr:spPr bwMode="auto">
        <a:xfrm>
          <a:off x="0" y="1120588"/>
          <a:ext cx="9525" cy="9525"/>
        </a:xfrm>
        <a:prstGeom prst="rect">
          <a:avLst/>
        </a:prstGeom>
        <a:noFill/>
        <a:ln w="9525">
          <a:noFill/>
          <a:miter lim="800000"/>
          <a:headEnd/>
          <a:tailEnd/>
        </a:ln>
      </xdr:spPr>
    </xdr:pic>
    <xdr:clientData/>
  </xdr:twoCellAnchor>
  <xdr:twoCellAnchor editAs="oneCell">
    <xdr:from>
      <xdr:col>9</xdr:col>
      <xdr:colOff>0</xdr:colOff>
      <xdr:row>17</xdr:row>
      <xdr:rowOff>0</xdr:rowOff>
    </xdr:from>
    <xdr:to>
      <xdr:col>9</xdr:col>
      <xdr:colOff>9525</xdr:colOff>
      <xdr:row>17</xdr:row>
      <xdr:rowOff>9525</xdr:rowOff>
    </xdr:to>
    <xdr:pic>
      <xdr:nvPicPr>
        <xdr:cNvPr id="3682" name="Picture 161" descr="s"/>
        <xdr:cNvPicPr>
          <a:picLocks noChangeAspect="1" noChangeArrowheads="1"/>
        </xdr:cNvPicPr>
      </xdr:nvPicPr>
      <xdr:blipFill>
        <a:blip xmlns:r="http://schemas.openxmlformats.org/officeDocument/2006/relationships" r:embed="rId1"/>
        <a:srcRect/>
        <a:stretch>
          <a:fillRect/>
        </a:stretch>
      </xdr:blipFill>
      <xdr:spPr bwMode="auto">
        <a:xfrm>
          <a:off x="0" y="1120588"/>
          <a:ext cx="9525" cy="9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78440</xdr:colOff>
      <xdr:row>0</xdr:row>
      <xdr:rowOff>291353</xdr:rowOff>
    </xdr:from>
    <xdr:to>
      <xdr:col>13</xdr:col>
      <xdr:colOff>28013</xdr:colOff>
      <xdr:row>40</xdr:row>
      <xdr:rowOff>201706</xdr:rowOff>
    </xdr:to>
    <xdr:graphicFrame macro="">
      <xdr:nvGraphicFramePr>
        <xdr:cNvPr id="56382"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17929</xdr:colOff>
      <xdr:row>1</xdr:row>
      <xdr:rowOff>8965</xdr:rowOff>
    </xdr:from>
    <xdr:to>
      <xdr:col>20</xdr:col>
      <xdr:colOff>219636</xdr:colOff>
      <xdr:row>14</xdr:row>
      <xdr:rowOff>338420</xdr:rowOff>
    </xdr:to>
    <xdr:graphicFrame macro="">
      <xdr:nvGraphicFramePr>
        <xdr:cNvPr id="2436218"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38100</xdr:colOff>
      <xdr:row>16</xdr:row>
      <xdr:rowOff>274320</xdr:rowOff>
    </xdr:from>
    <xdr:to>
      <xdr:col>16</xdr:col>
      <xdr:colOff>0</xdr:colOff>
      <xdr:row>29</xdr:row>
      <xdr:rowOff>0</xdr:rowOff>
    </xdr:to>
    <xdr:graphicFrame macro="">
      <xdr:nvGraphicFramePr>
        <xdr:cNvPr id="2436219" name="Диаграмма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76200</xdr:colOff>
      <xdr:row>0</xdr:row>
      <xdr:rowOff>289560</xdr:rowOff>
    </xdr:from>
    <xdr:to>
      <xdr:col>9</xdr:col>
      <xdr:colOff>7620</xdr:colOff>
      <xdr:row>14</xdr:row>
      <xdr:rowOff>182880</xdr:rowOff>
    </xdr:to>
    <xdr:graphicFrame macro="">
      <xdr:nvGraphicFramePr>
        <xdr:cNvPr id="65659" name="Диаграмма 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274320</xdr:rowOff>
    </xdr:from>
    <xdr:to>
      <xdr:col>5</xdr:col>
      <xdr:colOff>167640</xdr:colOff>
      <xdr:row>15</xdr:row>
      <xdr:rowOff>0</xdr:rowOff>
    </xdr:to>
    <xdr:graphicFrame macro="">
      <xdr:nvGraphicFramePr>
        <xdr:cNvPr id="65660" name="Диаграмма 10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xdr:col>
      <xdr:colOff>1359</xdr:colOff>
      <xdr:row>35</xdr:row>
      <xdr:rowOff>45720</xdr:rowOff>
    </xdr:from>
    <xdr:to>
      <xdr:col>9</xdr:col>
      <xdr:colOff>9526</xdr:colOff>
      <xdr:row>48</xdr:row>
      <xdr:rowOff>0</xdr:rowOff>
    </xdr:to>
    <xdr:graphicFrame macro="">
      <xdr:nvGraphicFramePr>
        <xdr:cNvPr id="5153073" name="Диаграмма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7620</xdr:colOff>
      <xdr:row>2</xdr:row>
      <xdr:rowOff>0</xdr:rowOff>
    </xdr:from>
    <xdr:to>
      <xdr:col>15</xdr:col>
      <xdr:colOff>60960</xdr:colOff>
      <xdr:row>16</xdr:row>
      <xdr:rowOff>198120</xdr:rowOff>
    </xdr:to>
    <xdr:graphicFrame macro="">
      <xdr:nvGraphicFramePr>
        <xdr:cNvPr id="5153074" name="Диаграмма 16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54427</xdr:colOff>
      <xdr:row>79</xdr:row>
      <xdr:rowOff>220980</xdr:rowOff>
    </xdr:from>
    <xdr:to>
      <xdr:col>9</xdr:col>
      <xdr:colOff>43541</xdr:colOff>
      <xdr:row>91</xdr:row>
      <xdr:rowOff>228600</xdr:rowOff>
    </xdr:to>
    <xdr:graphicFrame macro="">
      <xdr:nvGraphicFramePr>
        <xdr:cNvPr id="5153075" name="Диаграмма 16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22860</xdr:colOff>
      <xdr:row>62</xdr:row>
      <xdr:rowOff>228600</xdr:rowOff>
    </xdr:from>
    <xdr:to>
      <xdr:col>12</xdr:col>
      <xdr:colOff>1005840</xdr:colOff>
      <xdr:row>77</xdr:row>
      <xdr:rowOff>160020</xdr:rowOff>
    </xdr:to>
    <xdr:graphicFrame macro="">
      <xdr:nvGraphicFramePr>
        <xdr:cNvPr id="5153076" name="Диаграмма 19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45720</xdr:colOff>
      <xdr:row>18</xdr:row>
      <xdr:rowOff>0</xdr:rowOff>
    </xdr:from>
    <xdr:to>
      <xdr:col>13</xdr:col>
      <xdr:colOff>7620</xdr:colOff>
      <xdr:row>33</xdr:row>
      <xdr:rowOff>152400</xdr:rowOff>
    </xdr:to>
    <xdr:graphicFrame macro="">
      <xdr:nvGraphicFramePr>
        <xdr:cNvPr id="5153077" name="Диаграмма 19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3</xdr:col>
      <xdr:colOff>30480</xdr:colOff>
      <xdr:row>0</xdr:row>
      <xdr:rowOff>30480</xdr:rowOff>
    </xdr:from>
    <xdr:to>
      <xdr:col>15</xdr:col>
      <xdr:colOff>213360</xdr:colOff>
      <xdr:row>12</xdr:row>
      <xdr:rowOff>144780</xdr:rowOff>
    </xdr:to>
    <xdr:graphicFrame macro="">
      <xdr:nvGraphicFramePr>
        <xdr:cNvPr id="34835578"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22860</xdr:colOff>
      <xdr:row>12</xdr:row>
      <xdr:rowOff>76200</xdr:rowOff>
    </xdr:from>
    <xdr:to>
      <xdr:col>15</xdr:col>
      <xdr:colOff>7620</xdr:colOff>
      <xdr:row>26</xdr:row>
      <xdr:rowOff>45720</xdr:rowOff>
    </xdr:to>
    <xdr:graphicFrame macro="">
      <xdr:nvGraphicFramePr>
        <xdr:cNvPr id="34835579" name="Диаграмма 1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10</xdr:col>
      <xdr:colOff>7620</xdr:colOff>
      <xdr:row>0</xdr:row>
      <xdr:rowOff>312420</xdr:rowOff>
    </xdr:from>
    <xdr:to>
      <xdr:col>19</xdr:col>
      <xdr:colOff>190500</xdr:colOff>
      <xdr:row>21</xdr:row>
      <xdr:rowOff>198120</xdr:rowOff>
    </xdr:to>
    <xdr:graphicFrame macro="">
      <xdr:nvGraphicFramePr>
        <xdr:cNvPr id="33563709" name="Диаграмма 9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4</xdr:col>
      <xdr:colOff>274320</xdr:colOff>
      <xdr:row>15</xdr:row>
      <xdr:rowOff>30480</xdr:rowOff>
    </xdr:from>
    <xdr:to>
      <xdr:col>12</xdr:col>
      <xdr:colOff>327660</xdr:colOff>
      <xdr:row>41</xdr:row>
      <xdr:rowOff>60960</xdr:rowOff>
    </xdr:to>
    <xdr:graphicFrame macro="">
      <xdr:nvGraphicFramePr>
        <xdr:cNvPr id="247090" name="Диаграмма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40</xdr:row>
      <xdr:rowOff>60960</xdr:rowOff>
    </xdr:from>
    <xdr:to>
      <xdr:col>6</xdr:col>
      <xdr:colOff>251460</xdr:colOff>
      <xdr:row>68</xdr:row>
      <xdr:rowOff>144780</xdr:rowOff>
    </xdr:to>
    <xdr:graphicFrame macro="">
      <xdr:nvGraphicFramePr>
        <xdr:cNvPr id="247091" name="Диаграмма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xdr:row>
      <xdr:rowOff>30480</xdr:rowOff>
    </xdr:from>
    <xdr:to>
      <xdr:col>6</xdr:col>
      <xdr:colOff>54429</xdr:colOff>
      <xdr:row>41</xdr:row>
      <xdr:rowOff>106680</xdr:rowOff>
    </xdr:to>
    <xdr:graphicFrame macro="">
      <xdr:nvGraphicFramePr>
        <xdr:cNvPr id="247092" name="Диаграмма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555171</xdr:colOff>
      <xdr:row>41</xdr:row>
      <xdr:rowOff>15240</xdr:rowOff>
    </xdr:from>
    <xdr:to>
      <xdr:col>12</xdr:col>
      <xdr:colOff>320040</xdr:colOff>
      <xdr:row>69</xdr:row>
      <xdr:rowOff>30480</xdr:rowOff>
    </xdr:to>
    <xdr:graphicFrame macro="">
      <xdr:nvGraphicFramePr>
        <xdr:cNvPr id="247093" name="Диаграмма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45720</xdr:colOff>
      <xdr:row>82</xdr:row>
      <xdr:rowOff>7620</xdr:rowOff>
    </xdr:from>
    <xdr:to>
      <xdr:col>5</xdr:col>
      <xdr:colOff>76200</xdr:colOff>
      <xdr:row>108</xdr:row>
      <xdr:rowOff>7620</xdr:rowOff>
    </xdr:to>
    <xdr:graphicFrame macro="">
      <xdr:nvGraphicFramePr>
        <xdr:cNvPr id="247094" name="Диаграмма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457200</xdr:colOff>
      <xdr:row>0</xdr:row>
      <xdr:rowOff>0</xdr:rowOff>
    </xdr:from>
    <xdr:to>
      <xdr:col>4</xdr:col>
      <xdr:colOff>129540</xdr:colOff>
      <xdr:row>0</xdr:row>
      <xdr:rowOff>0</xdr:rowOff>
    </xdr:to>
    <xdr:graphicFrame macro="">
      <xdr:nvGraphicFramePr>
        <xdr:cNvPr id="340396"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792480</xdr:colOff>
      <xdr:row>0</xdr:row>
      <xdr:rowOff>0</xdr:rowOff>
    </xdr:from>
    <xdr:to>
      <xdr:col>29</xdr:col>
      <xdr:colOff>281940</xdr:colOff>
      <xdr:row>0</xdr:row>
      <xdr:rowOff>0</xdr:rowOff>
    </xdr:to>
    <xdr:graphicFrame macro="">
      <xdr:nvGraphicFramePr>
        <xdr:cNvPr id="340397"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480060</xdr:colOff>
      <xdr:row>0</xdr:row>
      <xdr:rowOff>0</xdr:rowOff>
    </xdr:from>
    <xdr:to>
      <xdr:col>16</xdr:col>
      <xdr:colOff>144780</xdr:colOff>
      <xdr:row>0</xdr:row>
      <xdr:rowOff>0</xdr:rowOff>
    </xdr:to>
    <xdr:graphicFrame macro="">
      <xdr:nvGraphicFramePr>
        <xdr:cNvPr id="340398"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403860</xdr:colOff>
      <xdr:row>0</xdr:row>
      <xdr:rowOff>0</xdr:rowOff>
    </xdr:from>
    <xdr:to>
      <xdr:col>14</xdr:col>
      <xdr:colOff>182880</xdr:colOff>
      <xdr:row>0</xdr:row>
      <xdr:rowOff>0</xdr:rowOff>
    </xdr:to>
    <xdr:graphicFrame macro="">
      <xdr:nvGraphicFramePr>
        <xdr:cNvPr id="340399" name="Диаграм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99060</xdr:colOff>
      <xdr:row>0</xdr:row>
      <xdr:rowOff>0</xdr:rowOff>
    </xdr:from>
    <xdr:to>
      <xdr:col>18</xdr:col>
      <xdr:colOff>381000</xdr:colOff>
      <xdr:row>0</xdr:row>
      <xdr:rowOff>0</xdr:rowOff>
    </xdr:to>
    <xdr:graphicFrame macro="">
      <xdr:nvGraphicFramePr>
        <xdr:cNvPr id="340400"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792480</xdr:colOff>
      <xdr:row>0</xdr:row>
      <xdr:rowOff>0</xdr:rowOff>
    </xdr:from>
    <xdr:to>
      <xdr:col>18</xdr:col>
      <xdr:colOff>281940</xdr:colOff>
      <xdr:row>0</xdr:row>
      <xdr:rowOff>0</xdr:rowOff>
    </xdr:to>
    <xdr:graphicFrame macro="">
      <xdr:nvGraphicFramePr>
        <xdr:cNvPr id="340401" name="Диаграмма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139850</xdr:colOff>
      <xdr:row>0</xdr:row>
      <xdr:rowOff>315110</xdr:rowOff>
    </xdr:from>
    <xdr:to>
      <xdr:col>11</xdr:col>
      <xdr:colOff>188258</xdr:colOff>
      <xdr:row>22</xdr:row>
      <xdr:rowOff>45272</xdr:rowOff>
    </xdr:to>
    <xdr:graphicFrame macro="">
      <xdr:nvGraphicFramePr>
        <xdr:cNvPr id="340402" name="Диаграмма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3</xdr:col>
      <xdr:colOff>272079</xdr:colOff>
      <xdr:row>24</xdr:row>
      <xdr:rowOff>7620</xdr:rowOff>
    </xdr:from>
    <xdr:to>
      <xdr:col>8</xdr:col>
      <xdr:colOff>5812</xdr:colOff>
      <xdr:row>37</xdr:row>
      <xdr:rowOff>144780</xdr:rowOff>
    </xdr:to>
    <xdr:graphicFrame macro="">
      <xdr:nvGraphicFramePr>
        <xdr:cNvPr id="23945704"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24</xdr:row>
      <xdr:rowOff>30480</xdr:rowOff>
    </xdr:from>
    <xdr:to>
      <xdr:col>4</xdr:col>
      <xdr:colOff>582706</xdr:colOff>
      <xdr:row>37</xdr:row>
      <xdr:rowOff>137160</xdr:rowOff>
    </xdr:to>
    <xdr:graphicFrame macro="">
      <xdr:nvGraphicFramePr>
        <xdr:cNvPr id="23945705"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1097280</xdr:colOff>
      <xdr:row>78</xdr:row>
      <xdr:rowOff>152400</xdr:rowOff>
    </xdr:from>
    <xdr:to>
      <xdr:col>6</xdr:col>
      <xdr:colOff>251460</xdr:colOff>
      <xdr:row>95</xdr:row>
      <xdr:rowOff>160020</xdr:rowOff>
    </xdr:to>
    <xdr:graphicFrame macro="">
      <xdr:nvGraphicFramePr>
        <xdr:cNvPr id="23945706"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716280</xdr:colOff>
      <xdr:row>62</xdr:row>
      <xdr:rowOff>38100</xdr:rowOff>
    </xdr:from>
    <xdr:to>
      <xdr:col>7</xdr:col>
      <xdr:colOff>1028700</xdr:colOff>
      <xdr:row>79</xdr:row>
      <xdr:rowOff>38100</xdr:rowOff>
    </xdr:to>
    <xdr:graphicFrame macro="">
      <xdr:nvGraphicFramePr>
        <xdr:cNvPr id="23945707" name="Диаграм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98</xdr:row>
      <xdr:rowOff>0</xdr:rowOff>
    </xdr:from>
    <xdr:to>
      <xdr:col>4</xdr:col>
      <xdr:colOff>1059180</xdr:colOff>
      <xdr:row>113</xdr:row>
      <xdr:rowOff>99060</xdr:rowOff>
    </xdr:to>
    <xdr:graphicFrame macro="">
      <xdr:nvGraphicFramePr>
        <xdr:cNvPr id="23945708"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824753</xdr:colOff>
      <xdr:row>97</xdr:row>
      <xdr:rowOff>167640</xdr:rowOff>
    </xdr:from>
    <xdr:to>
      <xdr:col>10</xdr:col>
      <xdr:colOff>7620</xdr:colOff>
      <xdr:row>113</xdr:row>
      <xdr:rowOff>114300</xdr:rowOff>
    </xdr:to>
    <xdr:graphicFrame macro="">
      <xdr:nvGraphicFramePr>
        <xdr:cNvPr id="23945709" name="Диаграмма 3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266700</xdr:colOff>
      <xdr:row>113</xdr:row>
      <xdr:rowOff>38100</xdr:rowOff>
    </xdr:from>
    <xdr:to>
      <xdr:col>7</xdr:col>
      <xdr:colOff>198120</xdr:colOff>
      <xdr:row>128</xdr:row>
      <xdr:rowOff>144780</xdr:rowOff>
    </xdr:to>
    <xdr:graphicFrame macro="">
      <xdr:nvGraphicFramePr>
        <xdr:cNvPr id="23945710" name="Диаграмма 3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26894</xdr:colOff>
      <xdr:row>62</xdr:row>
      <xdr:rowOff>7620</xdr:rowOff>
    </xdr:from>
    <xdr:to>
      <xdr:col>4</xdr:col>
      <xdr:colOff>346934</xdr:colOff>
      <xdr:row>78</xdr:row>
      <xdr:rowOff>152400</xdr:rowOff>
    </xdr:to>
    <xdr:graphicFrame macro="">
      <xdr:nvGraphicFramePr>
        <xdr:cNvPr id="23945711" name="Диаграмма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7</xdr:col>
      <xdr:colOff>0</xdr:colOff>
      <xdr:row>1</xdr:row>
      <xdr:rowOff>0</xdr:rowOff>
    </xdr:from>
    <xdr:to>
      <xdr:col>17</xdr:col>
      <xdr:colOff>695661</xdr:colOff>
      <xdr:row>12</xdr:row>
      <xdr:rowOff>62752</xdr:rowOff>
    </xdr:to>
    <xdr:graphicFrame macro="">
      <xdr:nvGraphicFramePr>
        <xdr:cNvPr id="2" name="Диаграмма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bu-100\VOL3\&#1052;&#1086;&#1080;%20&#1076;&#1086;&#1082;&#1091;&#1084;&#1077;&#1085;&#1090;&#1099;\&#1041;&#1102;&#1083;&#1077;&#1090;&#1077;&#1085;&#1100;\&#1056;&#1086;&#1079;&#1088;&#1072;&#1093;&#1091;&#1085;&#1086;&#1082;%20&#1087;&#1086;&#1082;&#1072;&#1079;&#1085;&#1080;&#1082;&#1110;&#1074;%20&#1084;&#1086;&#1085;.%20&#1089;&#1090;-&#1082;&#1080;\&#1056;&#1086;&#1079;&#1088;&#1072;&#1093;&#1091;&#1085;&#1086;&#1082;%20&#1084;&#1091;&#1083;&#1100;&#1090;&#1080;&#1087;&#1083;&#1110;&#1082;&#1072;&#1090;&#1086;&#1088;&#107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gavrylyuk/&#1056;&#1072;&#1073;&#1086;&#1095;&#1080;&#1081;%20&#1089;&#1090;&#1086;&#1083;/&#1040;&#1085;&#1072;&#1089;&#1090;&#1072;&#1089;&#1080;&#1103;%20&#1043;&#1072;&#1074;&#1088;&#1080;&#1083;&#1102;&#1082;/&#1040;&#1085;&#1072;&#1083;&#1110;&#1090;&#1080;&#1082;&#1072;%20&#1087;&#1091;&#1073;&#1083;&#1110;&#1095;&#1085;&#1080;&#1093;%20&#1030;&#1057;&#1030;/&#1040;&#1085;&#1072;&#1083;&#1110;&#1090;&#1080;&#1082;&#1072;%20&#1074;&#1110;&#1076;&#1082;&#1088;&#1080;&#1090;&#1080;&#1093;%20&#1092;&#1086;&#1085;&#1076;&#1110;&#1074;/&#1058;&#1080;&#1078;&#1085;&#1077;&#1074;&#1072;%20&#1072;&#1085;&#1072;&#1083;&#1110;&#1090;&#1080;&#1082;&#1072;/2009/10.2009/15-21.10.09/&#1058;&#1080;&#1078;&#1085;&#1077;&#1074;&#1072;_15-21.10.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ost\d\Documents%20and%20Settings\gavrylyuk\&#1056;&#1072;&#1073;&#1086;&#1095;&#1080;&#1081;%20&#1089;&#1090;&#1086;&#1083;\&#1040;&#1085;&#1072;&#1089;&#1090;&#1072;&#1089;&#1080;&#1103;%20&#1043;&#1072;&#1074;&#1088;&#1080;&#1083;&#1102;&#1082;\&#1040;&#1085;&#1072;&#1083;&#1110;&#1090;&#1080;&#1082;&#1072;%20&#1087;&#1091;&#1073;&#1083;&#1110;&#1095;&#1085;&#1080;&#1093;%20&#1030;&#1057;&#1030;\&#1040;&#1085;&#1072;&#1083;&#1110;&#1090;&#1080;&#1082;&#1072;%20&#1074;&#1110;&#1076;&#1082;&#1088;&#1080;&#1090;&#1080;&#1093;%20&#1092;&#1086;&#1085;&#1076;&#1110;&#1074;\&#1058;&#1080;&#1078;&#1085;&#1077;&#1074;&#1072;%20&#1072;&#1085;&#1072;&#1083;&#1110;&#1090;&#1080;&#1082;&#1072;\2009\10.2009\15-21.10.09\&#1058;&#1080;&#1078;&#1085;&#1077;&#1074;&#1072;_15-21.10.09.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1050;&#1042;&#1045;&#1044;-&#1096;&#1072;&#1073;&#1083;&#1086;&#1085;1"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bu-100\VOL3\&#1052;&#1086;&#1080;%20&#1076;&#1086;&#1082;&#1091;&#1084;&#1077;&#1085;&#1090;&#1099;\&#1040;&#1088;&#1093;&#1110;&#1074;\&#1076;17-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1052;&#1086;&#1080;%20&#1076;&#1086;&#1082;&#1091;&#1084;&#1077;&#1085;&#1090;&#1099;\&#1040;&#1088;&#1093;&#1080;&#1074;\&#1047;&#1041;&#1047;%20&#1050;&#1041;&#1059;%20&#1079;&#1072;%2098%20&#108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1052;&#1086;&#1080;%20&#1076;&#1086;&#1082;&#1091;&#1084;&#1077;&#1085;&#1090;&#1099;\&#1040;&#1088;&#1093;&#1080;&#1074;\&#1047;&#1041;&#1041;&#1057;&#1059;%20&#1085;&#1072;%2001.11.99%20&#1088;%20&#1079;&#1072;%20&#1089;&#1077;&#1082;&#1090;&#1086;&#1088;&#1072;&#1084;&#1080;%20&#1077;&#1082;&#1086;&#1085;&#1086;&#1084;&#1110;&#1082;&#108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1090;1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bu-100\VOL3\&#1052;&#1086;&#1080;%20&#1076;&#1086;&#1082;&#1091;&#1084;&#1077;&#1085;&#1090;&#1099;\&#1040;&#1088;&#1093;&#1110;&#1074;\&#1090;17-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bu-100\VOL3\GROST\BULET\TEIM\&#1058;&#1040;&#1053;&#1071;\&#1052;&#1072;&#1082;&#1077;&#1090;&#1080;%20&#1090;&#1072;&#1073;&#1083;&#1080;&#1094;&#1100;%20&#1074;%20&#1073;&#1102;&#1083;&#1077;&#1090;&#1077;&#1085;&#1100;\&#1085;&#1072;%202001%20&#1088;&#1110;&#108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Nbu-100\VOL3\&#1052;&#1086;&#1080;%20&#1076;&#1086;&#1082;&#1091;&#1084;&#1077;&#1085;&#1090;&#1099;\&#1040;&#1088;&#1093;&#1110;&#1074;\&#1090;17&#1084;&#1073;20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ульт-ор М3, швидкість"/>
      <sheetName val="Лист1"/>
      <sheetName val="Мульт-ор М2, швидкість"/>
      <sheetName val="Доходність (2)"/>
    </sheetNames>
    <sheetDataSet>
      <sheetData sheetId="0" refreshError="1"/>
      <sheetData sheetId="1" refreshError="1"/>
      <sheetData sheetId="2" refreshError="1">
        <row r="3">
          <cell r="C3" t="str">
            <v>М2,
млн. грн.</v>
          </cell>
          <cell r="E3" t="str">
            <v>(Мп+Мк)/2,
млн. грн.</v>
          </cell>
        </row>
        <row r="4">
          <cell r="C4">
            <v>1</v>
          </cell>
          <cell r="E4">
            <v>2</v>
          </cell>
        </row>
        <row r="5">
          <cell r="C5">
            <v>12448</v>
          </cell>
          <cell r="E5">
            <v>11717</v>
          </cell>
        </row>
        <row r="6">
          <cell r="C6">
            <v>11919</v>
          </cell>
          <cell r="E6">
            <v>11919</v>
          </cell>
        </row>
        <row r="7">
          <cell r="C7">
            <v>12095</v>
          </cell>
          <cell r="E7">
            <v>12007</v>
          </cell>
        </row>
        <row r="8">
          <cell r="C8">
            <v>12835</v>
          </cell>
          <cell r="E8">
            <v>12465</v>
          </cell>
        </row>
        <row r="9">
          <cell r="C9">
            <v>12835</v>
          </cell>
          <cell r="E9">
            <v>12835</v>
          </cell>
        </row>
        <row r="10">
          <cell r="C10">
            <v>12794</v>
          </cell>
          <cell r="E10">
            <v>12814.5</v>
          </cell>
        </row>
        <row r="11">
          <cell r="C11">
            <v>13116</v>
          </cell>
          <cell r="E11">
            <v>12955</v>
          </cell>
        </row>
        <row r="12">
          <cell r="C12">
            <v>13257</v>
          </cell>
          <cell r="E12">
            <v>13186.5</v>
          </cell>
        </row>
        <row r="13">
          <cell r="C13">
            <v>13257</v>
          </cell>
          <cell r="E13">
            <v>13046</v>
          </cell>
        </row>
        <row r="14">
          <cell r="C14">
            <v>13691</v>
          </cell>
          <cell r="E14">
            <v>13474</v>
          </cell>
        </row>
        <row r="15">
          <cell r="C15">
            <v>13569</v>
          </cell>
          <cell r="E15">
            <v>13630</v>
          </cell>
        </row>
        <row r="16">
          <cell r="C16">
            <v>14142</v>
          </cell>
          <cell r="E16">
            <v>13855.5</v>
          </cell>
        </row>
        <row r="17">
          <cell r="C17">
            <v>14142</v>
          </cell>
          <cell r="E17">
            <v>13699.5</v>
          </cell>
        </row>
        <row r="18">
          <cell r="C18">
            <v>14237</v>
          </cell>
          <cell r="E18">
            <v>14189.5</v>
          </cell>
        </row>
        <row r="19">
          <cell r="C19">
            <v>14538</v>
          </cell>
          <cell r="E19">
            <v>14387.5</v>
          </cell>
        </row>
        <row r="20">
          <cell r="C20">
            <v>15432</v>
          </cell>
          <cell r="E20">
            <v>14985</v>
          </cell>
        </row>
        <row r="21">
          <cell r="C21">
            <v>15432</v>
          </cell>
          <cell r="E21">
            <v>14787</v>
          </cell>
        </row>
        <row r="22">
          <cell r="C22">
            <v>15432</v>
          </cell>
          <cell r="E22">
            <v>13940</v>
          </cell>
        </row>
        <row r="23">
          <cell r="C23">
            <v>14880</v>
          </cell>
          <cell r="E23">
            <v>14880</v>
          </cell>
        </row>
        <row r="24">
          <cell r="C24">
            <v>15090</v>
          </cell>
          <cell r="E24">
            <v>14985</v>
          </cell>
        </row>
        <row r="25">
          <cell r="C25">
            <v>15631</v>
          </cell>
          <cell r="E25">
            <v>15360.5</v>
          </cell>
        </row>
        <row r="26">
          <cell r="C26">
            <v>15631</v>
          </cell>
          <cell r="E26">
            <v>15631</v>
          </cell>
        </row>
        <row r="27">
          <cell r="C27">
            <v>16352</v>
          </cell>
          <cell r="E27">
            <v>15991.5</v>
          </cell>
        </row>
        <row r="28">
          <cell r="C28">
            <v>17161</v>
          </cell>
          <cell r="E28">
            <v>16756.5</v>
          </cell>
        </row>
        <row r="29">
          <cell r="C29">
            <v>18258</v>
          </cell>
          <cell r="E29">
            <v>17709.5</v>
          </cell>
        </row>
        <row r="30">
          <cell r="C30">
            <v>18258</v>
          </cell>
          <cell r="E30">
            <v>16944.5</v>
          </cell>
        </row>
        <row r="31">
          <cell r="C31">
            <v>18498</v>
          </cell>
          <cell r="E31">
            <v>18378</v>
          </cell>
        </row>
        <row r="32">
          <cell r="C32">
            <v>19340</v>
          </cell>
          <cell r="E32">
            <v>18919</v>
          </cell>
        </row>
        <row r="33">
          <cell r="C33">
            <v>20019</v>
          </cell>
          <cell r="E33">
            <v>19679.5</v>
          </cell>
        </row>
        <row r="34">
          <cell r="C34">
            <v>20019</v>
          </cell>
          <cell r="E34">
            <v>19138.5</v>
          </cell>
        </row>
        <row r="35">
          <cell r="C35">
            <v>20402</v>
          </cell>
          <cell r="E35">
            <v>20210.5</v>
          </cell>
        </row>
        <row r="36">
          <cell r="C36">
            <v>20552</v>
          </cell>
          <cell r="E36">
            <v>20477</v>
          </cell>
        </row>
        <row r="37">
          <cell r="C37">
            <v>21714</v>
          </cell>
          <cell r="E37">
            <v>21133</v>
          </cell>
        </row>
        <row r="38">
          <cell r="C38">
            <v>21714</v>
          </cell>
          <cell r="E38">
            <v>20866.5</v>
          </cell>
        </row>
        <row r="39">
          <cell r="C39">
            <v>21714</v>
          </cell>
          <cell r="E39">
            <v>20866.5</v>
          </cell>
        </row>
        <row r="40">
          <cell r="C40">
            <v>21453</v>
          </cell>
          <cell r="E40">
            <v>21583.5</v>
          </cell>
        </row>
        <row r="41">
          <cell r="C41">
            <v>22241</v>
          </cell>
          <cell r="E41">
            <v>21847</v>
          </cell>
        </row>
        <row r="42">
          <cell r="C42">
            <v>23275</v>
          </cell>
          <cell r="E42">
            <v>22758</v>
          </cell>
        </row>
        <row r="43">
          <cell r="C43">
            <v>23275</v>
          </cell>
          <cell r="E43">
            <v>22494.5</v>
          </cell>
        </row>
        <row r="44">
          <cell r="C44">
            <v>24405</v>
          </cell>
          <cell r="E44">
            <v>23840</v>
          </cell>
        </row>
        <row r="45">
          <cell r="C45">
            <v>25350</v>
          </cell>
          <cell r="E45">
            <v>24877.5</v>
          </cell>
        </row>
        <row r="46">
          <cell r="C46">
            <v>26359</v>
          </cell>
          <cell r="E46">
            <v>25854.5</v>
          </cell>
        </row>
        <row r="47">
          <cell r="C47">
            <v>26359</v>
          </cell>
          <cell r="E47">
            <v>24817</v>
          </cell>
        </row>
        <row r="48">
          <cell r="C48">
            <v>27483</v>
          </cell>
          <cell r="E48">
            <v>26921</v>
          </cell>
        </row>
        <row r="49">
          <cell r="C49">
            <v>28778</v>
          </cell>
          <cell r="E49">
            <v>28130.5</v>
          </cell>
        </row>
        <row r="50">
          <cell r="C50">
            <v>28076</v>
          </cell>
          <cell r="E50">
            <v>28427</v>
          </cell>
        </row>
        <row r="51">
          <cell r="C51">
            <v>28076</v>
          </cell>
          <cell r="E51">
            <v>27217.5</v>
          </cell>
        </row>
        <row r="52">
          <cell r="C52">
            <v>28035</v>
          </cell>
          <cell r="E52">
            <v>28055.5</v>
          </cell>
        </row>
        <row r="53">
          <cell r="C53">
            <v>28663</v>
          </cell>
          <cell r="E53">
            <v>28349</v>
          </cell>
        </row>
        <row r="54">
          <cell r="C54">
            <v>31387</v>
          </cell>
          <cell r="E54">
            <v>30025</v>
          </cell>
        </row>
        <row r="55">
          <cell r="C55">
            <v>31387</v>
          </cell>
          <cell r="E55">
            <v>29731.5</v>
          </cell>
        </row>
        <row r="56">
          <cell r="C56">
            <v>31387</v>
          </cell>
          <cell r="E56">
            <v>26550.5</v>
          </cell>
        </row>
        <row r="78">
          <cell r="E78">
            <v>96.047874329884053</v>
          </cell>
        </row>
      </sheetData>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_інф"/>
      <sheetName val="All"/>
      <sheetName val="Усі (ВЧА кіл-ть і вартість ІС)"/>
      <sheetName val="Щоденний притік-відтік капіталу"/>
      <sheetName val="Золото+депози_рік_2006-2009"/>
      <sheetName val="Золото+депози+ПФТС_місяць"/>
      <sheetName val="Золото+депози+ПФТС_2009"/>
      <sheetName val="табл1"/>
      <sheetName val="табл2"/>
      <sheetName val="рис2"/>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_інф"/>
      <sheetName val="All"/>
      <sheetName val="Усі (ВЧА кіл-ть і вартість ІС)"/>
      <sheetName val="Щоденний притік-відтік капіталу"/>
      <sheetName val="Золото+депози_рік_2006-2009"/>
      <sheetName val="Золото+депози+ПФТС_місяць"/>
      <sheetName val="Золото+депози+ПФТС_2009"/>
      <sheetName val="табл1"/>
      <sheetName val="табл2"/>
      <sheetName val="рис2"/>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7(2000)"/>
      <sheetName val="6.7(2001)"/>
      <sheetName val="6.7(%)"/>
      <sheetName val="6.7%(за валютами)"/>
      <sheetName val="6.7%(за видами)"/>
      <sheetName val="6.7"/>
      <sheetName val="6.7 (групи)"/>
      <sheetName val="146024"/>
      <sheetName val="14602E"/>
      <sheetName val="14602F"/>
      <sheetName val="14602G"/>
      <sheetName val="Пром.вир-во"/>
      <sheetName val="ІЦВ"/>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C1" t="str">
            <v>V00</v>
          </cell>
          <cell r="D1" t="str">
            <v>V01</v>
          </cell>
          <cell r="E1" t="str">
            <v>V02+V03</v>
          </cell>
          <cell r="F1" t="str">
            <v>V08</v>
          </cell>
          <cell r="G1" t="str">
            <v>V12</v>
          </cell>
          <cell r="H1" t="str">
            <v>V09</v>
          </cell>
          <cell r="I1" t="str">
            <v>V13</v>
          </cell>
          <cell r="J1" t="str">
            <v>V10+V11</v>
          </cell>
          <cell r="K1" t="str">
            <v>V14+V15</v>
          </cell>
        </row>
        <row r="8">
          <cell r="A8" t="str">
            <v xml:space="preserve"> Усього</v>
          </cell>
          <cell r="B8">
            <v>37384.217799999999</v>
          </cell>
          <cell r="C8">
            <v>17870.764800000001</v>
          </cell>
          <cell r="D8">
            <v>13842.7415</v>
          </cell>
          <cell r="E8">
            <v>4028.0233000000003</v>
          </cell>
          <cell r="F8">
            <v>19513.453000000001</v>
          </cell>
          <cell r="G8">
            <v>9034.2363000000005</v>
          </cell>
          <cell r="H8">
            <v>11565.780200000001</v>
          </cell>
          <cell r="I8">
            <v>5321.7</v>
          </cell>
          <cell r="J8">
            <v>7947.6727999999994</v>
          </cell>
          <cell r="K8">
            <v>3712.5363000000002</v>
          </cell>
        </row>
        <row r="10">
          <cell r="A10" t="str">
            <v>1. Кошти суб'єктів господарювання</v>
          </cell>
          <cell r="B10">
            <v>18381.924800000001</v>
          </cell>
          <cell r="C10">
            <v>12909.1414</v>
          </cell>
          <cell r="D10">
            <v>10351.246999999999</v>
          </cell>
          <cell r="E10">
            <v>2557.8944000000001</v>
          </cell>
          <cell r="F10">
            <v>5472.7834000000003</v>
          </cell>
          <cell r="G10">
            <v>1974.4153999999994</v>
          </cell>
          <cell r="H10">
            <v>3656.9413</v>
          </cell>
          <cell r="I10">
            <v>1303.6792999999996</v>
          </cell>
          <cell r="J10">
            <v>1815.8420999999998</v>
          </cell>
          <cell r="K10">
            <v>670.73609999999996</v>
          </cell>
        </row>
        <row r="11">
          <cell r="A11" t="str">
            <v>01*</v>
          </cell>
          <cell r="B11">
            <v>471.24650000000003</v>
          </cell>
          <cell r="C11">
            <v>365.44570000000004</v>
          </cell>
          <cell r="D11">
            <v>343.49440000000004</v>
          </cell>
          <cell r="E11">
            <v>21.9513</v>
          </cell>
          <cell r="F11">
            <v>105.8008</v>
          </cell>
          <cell r="G11">
            <v>28.432300000000001</v>
          </cell>
          <cell r="H11">
            <v>101.0972</v>
          </cell>
          <cell r="I11">
            <v>27.008500000000002</v>
          </cell>
          <cell r="J11">
            <v>4.7036000000000007</v>
          </cell>
          <cell r="K11">
            <v>1.4238</v>
          </cell>
        </row>
        <row r="12">
          <cell r="A12" t="str">
            <v>02*</v>
          </cell>
          <cell r="B12">
            <v>15.856800000000002</v>
          </cell>
          <cell r="C12">
            <v>15.686300000000001</v>
          </cell>
          <cell r="D12">
            <v>13.0989</v>
          </cell>
          <cell r="E12">
            <v>2.5874000000000006</v>
          </cell>
          <cell r="F12">
            <v>0.17050000000000001</v>
          </cell>
          <cell r="G12">
            <v>0</v>
          </cell>
          <cell r="H12">
            <v>0.17050000000000001</v>
          </cell>
          <cell r="I12">
            <v>0</v>
          </cell>
          <cell r="J12">
            <v>0</v>
          </cell>
          <cell r="K12">
            <v>0</v>
          </cell>
        </row>
        <row r="13">
          <cell r="A13" t="str">
            <v>Сільське господарство, мисливство та лісове господарство</v>
          </cell>
          <cell r="B13">
            <v>487.10330000000005</v>
          </cell>
          <cell r="C13">
            <v>381.13200000000006</v>
          </cell>
          <cell r="D13">
            <v>356.59330000000006</v>
          </cell>
          <cell r="E13">
            <v>24.538699999999999</v>
          </cell>
          <cell r="F13">
            <v>105.9713</v>
          </cell>
          <cell r="G13">
            <v>28.432300000000001</v>
          </cell>
          <cell r="H13">
            <v>101.2677</v>
          </cell>
          <cell r="I13">
            <v>27.008500000000002</v>
          </cell>
          <cell r="J13">
            <v>4.7036000000000007</v>
          </cell>
          <cell r="K13">
            <v>1.4238</v>
          </cell>
        </row>
        <row r="14">
          <cell r="A14" t="str">
            <v>05*</v>
          </cell>
          <cell r="B14">
            <v>8.7887000000000004</v>
          </cell>
          <cell r="C14">
            <v>6.8928000000000003</v>
          </cell>
          <cell r="D14">
            <v>5.8215000000000003</v>
          </cell>
          <cell r="E14">
            <v>1.0712999999999999</v>
          </cell>
          <cell r="F14">
            <v>1.8959000000000001</v>
          </cell>
          <cell r="G14">
            <v>5.79E-2</v>
          </cell>
          <cell r="H14">
            <v>1.8959000000000001</v>
          </cell>
          <cell r="I14">
            <v>5.79E-2</v>
          </cell>
          <cell r="J14">
            <v>0</v>
          </cell>
          <cell r="K14">
            <v>0</v>
          </cell>
        </row>
        <row r="15">
          <cell r="A15" t="str">
            <v>Рибне господарство</v>
          </cell>
          <cell r="B15">
            <v>8.7887000000000004</v>
          </cell>
          <cell r="C15">
            <v>6.8928000000000003</v>
          </cell>
          <cell r="D15">
            <v>5.8215000000000003</v>
          </cell>
          <cell r="E15">
            <v>1.0712999999999999</v>
          </cell>
          <cell r="F15">
            <v>1.8959000000000001</v>
          </cell>
          <cell r="G15">
            <v>5.79E-2</v>
          </cell>
          <cell r="H15">
            <v>1.8959000000000001</v>
          </cell>
          <cell r="I15">
            <v>5.79E-2</v>
          </cell>
          <cell r="J15">
            <v>0</v>
          </cell>
          <cell r="K15">
            <v>0</v>
          </cell>
        </row>
        <row r="16">
          <cell r="A16" t="str">
            <v>10*</v>
          </cell>
          <cell r="B16">
            <v>92.301999999999992</v>
          </cell>
          <cell r="C16">
            <v>33.828800000000001</v>
          </cell>
          <cell r="D16">
            <v>30.609200000000001</v>
          </cell>
          <cell r="E16">
            <v>3.2196000000000002</v>
          </cell>
          <cell r="F16">
            <v>58.473199999999999</v>
          </cell>
          <cell r="G16">
            <v>57.251100000000001</v>
          </cell>
          <cell r="H16">
            <v>3.9596</v>
          </cell>
          <cell r="I16">
            <v>3.9270999999999998</v>
          </cell>
          <cell r="J16">
            <v>54.513599999999997</v>
          </cell>
          <cell r="K16">
            <v>53.323999999999998</v>
          </cell>
        </row>
        <row r="17">
          <cell r="A17" t="str">
            <v>11*</v>
          </cell>
          <cell r="B17">
            <v>87.993700000000018</v>
          </cell>
          <cell r="C17">
            <v>38.512700000000002</v>
          </cell>
          <cell r="D17">
            <v>31.207900000000002</v>
          </cell>
          <cell r="E17">
            <v>7.3048000000000002</v>
          </cell>
          <cell r="F17">
            <v>49.481000000000009</v>
          </cell>
          <cell r="G17">
            <v>8.3765000000000001</v>
          </cell>
          <cell r="H17">
            <v>38.020300000000006</v>
          </cell>
          <cell r="I17">
            <v>6.5223000000000004</v>
          </cell>
          <cell r="J17">
            <v>11.460700000000001</v>
          </cell>
          <cell r="K17">
            <v>1.8542000000000001</v>
          </cell>
        </row>
        <row r="18">
          <cell r="A18" t="str">
            <v>12*</v>
          </cell>
          <cell r="B18">
            <v>0.23550000000000001</v>
          </cell>
          <cell r="C18">
            <v>0.23550000000000001</v>
          </cell>
          <cell r="D18">
            <v>0.23</v>
          </cell>
          <cell r="E18">
            <v>5.4999999999999997E-3</v>
          </cell>
          <cell r="F18">
            <v>0</v>
          </cell>
          <cell r="G18">
            <v>0</v>
          </cell>
          <cell r="H18">
            <v>0</v>
          </cell>
          <cell r="I18">
            <v>0</v>
          </cell>
          <cell r="J18">
            <v>0</v>
          </cell>
          <cell r="K18">
            <v>0</v>
          </cell>
        </row>
        <row r="19">
          <cell r="A19" t="str">
            <v>13*</v>
          </cell>
          <cell r="B19">
            <v>23.623100000000001</v>
          </cell>
          <cell r="C19">
            <v>16.119900000000001</v>
          </cell>
          <cell r="D19">
            <v>5.9142000000000001</v>
          </cell>
          <cell r="E19">
            <v>10.2057</v>
          </cell>
          <cell r="F19">
            <v>7.5032000000000005</v>
          </cell>
          <cell r="G19">
            <v>0.61</v>
          </cell>
          <cell r="H19">
            <v>1.4455</v>
          </cell>
          <cell r="I19">
            <v>0.61</v>
          </cell>
          <cell r="J19">
            <v>6.0577000000000005</v>
          </cell>
          <cell r="K19">
            <v>0</v>
          </cell>
        </row>
        <row r="20">
          <cell r="A20" t="str">
            <v>14*</v>
          </cell>
          <cell r="B20">
            <v>69.039900000000003</v>
          </cell>
          <cell r="C20">
            <v>36.8626</v>
          </cell>
          <cell r="D20">
            <v>22.271699999999999</v>
          </cell>
          <cell r="E20">
            <v>14.5909</v>
          </cell>
          <cell r="F20">
            <v>32.177300000000002</v>
          </cell>
          <cell r="G20">
            <v>3.9039000000000001</v>
          </cell>
          <cell r="H20">
            <v>12.8971</v>
          </cell>
          <cell r="I20">
            <v>1.2205999999999999</v>
          </cell>
          <cell r="J20">
            <v>19.280200000000001</v>
          </cell>
          <cell r="K20">
            <v>2.6833</v>
          </cell>
        </row>
        <row r="21">
          <cell r="A21" t="str">
            <v>Добувна промисловість</v>
          </cell>
          <cell r="B21">
            <v>273.19420000000002</v>
          </cell>
          <cell r="C21">
            <v>125.5595</v>
          </cell>
          <cell r="D21">
            <v>90.23299999999999</v>
          </cell>
          <cell r="E21">
            <v>35.326499999999996</v>
          </cell>
          <cell r="F21">
            <v>147.63470000000001</v>
          </cell>
          <cell r="G21">
            <v>70.141500000000008</v>
          </cell>
          <cell r="H21">
            <v>56.322500000000012</v>
          </cell>
          <cell r="I21">
            <v>12.28</v>
          </cell>
          <cell r="J21">
            <v>91.31219999999999</v>
          </cell>
          <cell r="K21">
            <v>57.861499999999999</v>
          </cell>
        </row>
        <row r="22">
          <cell r="A22" t="str">
            <v>15*</v>
          </cell>
          <cell r="B22">
            <v>538.13609999999994</v>
          </cell>
          <cell r="C22">
            <v>350.93520000000001</v>
          </cell>
          <cell r="D22">
            <v>260.24099999999999</v>
          </cell>
          <cell r="E22">
            <v>90.694200000000009</v>
          </cell>
          <cell r="F22">
            <v>187.20089999999999</v>
          </cell>
          <cell r="G22">
            <v>39.383499999999998</v>
          </cell>
          <cell r="H22">
            <v>149.98579999999998</v>
          </cell>
          <cell r="I22">
            <v>37.531099999999995</v>
          </cell>
          <cell r="J22">
            <v>37.215100000000007</v>
          </cell>
          <cell r="K22">
            <v>1.8524</v>
          </cell>
        </row>
        <row r="23">
          <cell r="A23" t="str">
            <v>16*</v>
          </cell>
          <cell r="B23">
            <v>23.3886</v>
          </cell>
          <cell r="C23">
            <v>11.3407</v>
          </cell>
          <cell r="D23">
            <v>9.8801000000000005</v>
          </cell>
          <cell r="E23">
            <v>1.4605999999999999</v>
          </cell>
          <cell r="F23">
            <v>12.0479</v>
          </cell>
          <cell r="G23">
            <v>0</v>
          </cell>
          <cell r="H23">
            <v>12.0479</v>
          </cell>
          <cell r="I23">
            <v>0</v>
          </cell>
          <cell r="J23">
            <v>0</v>
          </cell>
          <cell r="K23">
            <v>0</v>
          </cell>
        </row>
        <row r="24">
          <cell r="A24" t="str">
            <v>17*</v>
          </cell>
          <cell r="B24">
            <v>31.197600000000001</v>
          </cell>
          <cell r="C24">
            <v>23.571400000000001</v>
          </cell>
          <cell r="D24">
            <v>18.0061</v>
          </cell>
          <cell r="E24">
            <v>5.5652999999999997</v>
          </cell>
          <cell r="F24">
            <v>7.6261999999999999</v>
          </cell>
          <cell r="G24">
            <v>2.9685999999999999</v>
          </cell>
          <cell r="H24">
            <v>6.9744999999999999</v>
          </cell>
          <cell r="I24">
            <v>2.9120999999999997</v>
          </cell>
          <cell r="J24">
            <v>0.65170000000000006</v>
          </cell>
          <cell r="K24">
            <v>5.6500000000000002E-2</v>
          </cell>
        </row>
        <row r="25">
          <cell r="A25" t="str">
            <v>18*</v>
          </cell>
          <cell r="B25">
            <v>35.1008</v>
          </cell>
          <cell r="C25">
            <v>29.735600000000002</v>
          </cell>
          <cell r="D25">
            <v>19.564700000000002</v>
          </cell>
          <cell r="E25">
            <v>10.1709</v>
          </cell>
          <cell r="F25">
            <v>5.3651999999999997</v>
          </cell>
          <cell r="G25">
            <v>2.1890999999999998</v>
          </cell>
          <cell r="H25">
            <v>4.5758999999999999</v>
          </cell>
          <cell r="I25">
            <v>2.1890999999999998</v>
          </cell>
          <cell r="J25">
            <v>0.7893</v>
          </cell>
          <cell r="K25">
            <v>0</v>
          </cell>
        </row>
        <row r="26">
          <cell r="A26" t="str">
            <v>19*</v>
          </cell>
          <cell r="B26">
            <v>8.9374000000000002</v>
          </cell>
          <cell r="C26">
            <v>7.7007000000000003</v>
          </cell>
          <cell r="D26">
            <v>6.2587000000000002</v>
          </cell>
          <cell r="E26">
            <v>1.4419999999999999</v>
          </cell>
          <cell r="F26">
            <v>1.2367000000000001</v>
          </cell>
          <cell r="G26">
            <v>0.59550000000000003</v>
          </cell>
          <cell r="H26">
            <v>1.2314000000000001</v>
          </cell>
          <cell r="I26">
            <v>0.59550000000000003</v>
          </cell>
          <cell r="J26">
            <v>5.3E-3</v>
          </cell>
          <cell r="K26">
            <v>0</v>
          </cell>
        </row>
        <row r="27">
          <cell r="A27" t="str">
            <v>20*</v>
          </cell>
          <cell r="B27">
            <v>65.872900000000001</v>
          </cell>
          <cell r="C27">
            <v>49.623899999999999</v>
          </cell>
          <cell r="D27">
            <v>30.0029</v>
          </cell>
          <cell r="E27">
            <v>19.620999999999999</v>
          </cell>
          <cell r="F27">
            <v>16.248999999999999</v>
          </cell>
          <cell r="G27">
            <v>1.5082</v>
          </cell>
          <cell r="H27">
            <v>6.6511000000000005</v>
          </cell>
          <cell r="I27">
            <v>0.36860000000000004</v>
          </cell>
          <cell r="J27">
            <v>9.5978999999999992</v>
          </cell>
          <cell r="K27">
            <v>1.1395999999999999</v>
          </cell>
        </row>
        <row r="28">
          <cell r="A28" t="str">
            <v>21*</v>
          </cell>
          <cell r="B28">
            <v>74.192299999999989</v>
          </cell>
          <cell r="C28">
            <v>25.854500000000002</v>
          </cell>
          <cell r="D28">
            <v>20.9131</v>
          </cell>
          <cell r="E28">
            <v>4.9414000000000007</v>
          </cell>
          <cell r="F28">
            <v>48.337799999999994</v>
          </cell>
          <cell r="G28">
            <v>1.7605</v>
          </cell>
          <cell r="H28">
            <v>13.403799999999999</v>
          </cell>
          <cell r="I28">
            <v>1.7605</v>
          </cell>
          <cell r="J28">
            <v>34.933999999999997</v>
          </cell>
          <cell r="K28">
            <v>0</v>
          </cell>
        </row>
        <row r="29">
          <cell r="A29" t="str">
            <v>22*</v>
          </cell>
          <cell r="B29">
            <v>182.3511</v>
          </cell>
          <cell r="C29">
            <v>137.0958</v>
          </cell>
          <cell r="D29">
            <v>119.4464</v>
          </cell>
          <cell r="E29">
            <v>17.6494</v>
          </cell>
          <cell r="F29">
            <v>45.255299999999998</v>
          </cell>
          <cell r="G29">
            <v>20.497699999999998</v>
          </cell>
          <cell r="H29">
            <v>35.3367</v>
          </cell>
          <cell r="I29">
            <v>16.091799999999999</v>
          </cell>
          <cell r="J29">
            <v>9.9185999999999996</v>
          </cell>
          <cell r="K29">
            <v>4.4058999999999999</v>
          </cell>
        </row>
        <row r="30">
          <cell r="A30" t="str">
            <v>23*</v>
          </cell>
          <cell r="B30">
            <v>359.13469999999995</v>
          </cell>
          <cell r="C30">
            <v>232.24749999999997</v>
          </cell>
          <cell r="D30">
            <v>216.64339999999999</v>
          </cell>
          <cell r="E30">
            <v>15.604100000000001</v>
          </cell>
          <cell r="F30">
            <v>126.88720000000001</v>
          </cell>
          <cell r="G30">
            <v>38.500700000000002</v>
          </cell>
          <cell r="H30">
            <v>12.088200000000001</v>
          </cell>
          <cell r="I30">
            <v>2.4605000000000001</v>
          </cell>
          <cell r="J30">
            <v>114.79900000000001</v>
          </cell>
          <cell r="K30">
            <v>36.040199999999999</v>
          </cell>
        </row>
        <row r="31">
          <cell r="A31" t="str">
            <v>24*</v>
          </cell>
          <cell r="B31">
            <v>240.9554</v>
          </cell>
          <cell r="C31">
            <v>129.7825</v>
          </cell>
          <cell r="D31">
            <v>74.418399999999991</v>
          </cell>
          <cell r="E31">
            <v>55.364100000000001</v>
          </cell>
          <cell r="F31">
            <v>111.1729</v>
          </cell>
          <cell r="G31">
            <v>15.550999999999998</v>
          </cell>
          <cell r="H31">
            <v>80.555399999999992</v>
          </cell>
          <cell r="I31">
            <v>12.8104</v>
          </cell>
          <cell r="J31">
            <v>30.6175</v>
          </cell>
          <cell r="K31">
            <v>2.7405999999999997</v>
          </cell>
        </row>
        <row r="32">
          <cell r="A32" t="str">
            <v>25*</v>
          </cell>
          <cell r="B32">
            <v>40.492399999999996</v>
          </cell>
          <cell r="C32">
            <v>27.571299999999997</v>
          </cell>
          <cell r="D32">
            <v>22.548299999999998</v>
          </cell>
          <cell r="E32">
            <v>5.0230000000000006</v>
          </cell>
          <cell r="F32">
            <v>12.921100000000001</v>
          </cell>
          <cell r="G32">
            <v>3.8939999999999997</v>
          </cell>
          <cell r="H32">
            <v>8.2415000000000003</v>
          </cell>
          <cell r="I32">
            <v>0.3</v>
          </cell>
          <cell r="J32">
            <v>4.6796000000000006</v>
          </cell>
          <cell r="K32">
            <v>3.5939999999999999</v>
          </cell>
        </row>
        <row r="33">
          <cell r="A33" t="str">
            <v>26*</v>
          </cell>
          <cell r="B33">
            <v>188.39769999999999</v>
          </cell>
          <cell r="C33">
            <v>94.589299999999994</v>
          </cell>
          <cell r="D33">
            <v>76.709999999999994</v>
          </cell>
          <cell r="E33">
            <v>17.879300000000001</v>
          </cell>
          <cell r="F33">
            <v>93.808400000000006</v>
          </cell>
          <cell r="G33">
            <v>44.751999999999995</v>
          </cell>
          <cell r="H33">
            <v>78.746300000000005</v>
          </cell>
          <cell r="I33">
            <v>43.593199999999996</v>
          </cell>
          <cell r="J33">
            <v>15.062099999999999</v>
          </cell>
          <cell r="K33">
            <v>1.1588000000000001</v>
          </cell>
        </row>
        <row r="34">
          <cell r="A34" t="str">
            <v>27*</v>
          </cell>
          <cell r="B34">
            <v>241.10130000000001</v>
          </cell>
          <cell r="C34">
            <v>184.35920000000002</v>
          </cell>
          <cell r="D34">
            <v>31.8796</v>
          </cell>
          <cell r="E34">
            <v>152.4796</v>
          </cell>
          <cell r="F34">
            <v>56.742100000000001</v>
          </cell>
          <cell r="G34">
            <v>9.7070000000000007</v>
          </cell>
          <cell r="H34">
            <v>7.0841000000000003</v>
          </cell>
          <cell r="I34">
            <v>3.6243000000000003</v>
          </cell>
          <cell r="J34">
            <v>49.658000000000001</v>
          </cell>
          <cell r="K34">
            <v>6.0827</v>
          </cell>
        </row>
        <row r="35">
          <cell r="A35" t="str">
            <v>28*</v>
          </cell>
          <cell r="B35">
            <v>71.840500000000006</v>
          </cell>
          <cell r="C35">
            <v>51.762600000000006</v>
          </cell>
          <cell r="D35">
            <v>42.900400000000005</v>
          </cell>
          <cell r="E35">
            <v>8.8621999999999996</v>
          </cell>
          <cell r="F35">
            <v>20.0779</v>
          </cell>
          <cell r="G35">
            <v>12.2845</v>
          </cell>
          <cell r="H35">
            <v>16.8612</v>
          </cell>
          <cell r="I35">
            <v>10.757299999999999</v>
          </cell>
          <cell r="J35">
            <v>3.2166999999999999</v>
          </cell>
          <cell r="K35">
            <v>1.5272000000000001</v>
          </cell>
        </row>
        <row r="36">
          <cell r="A36" t="str">
            <v>29*</v>
          </cell>
          <cell r="B36">
            <v>591.80330000000004</v>
          </cell>
          <cell r="C36">
            <v>289.76489999999995</v>
          </cell>
          <cell r="D36">
            <v>171.18929999999997</v>
          </cell>
          <cell r="E36">
            <v>118.57559999999999</v>
          </cell>
          <cell r="F36">
            <v>302.03840000000002</v>
          </cell>
          <cell r="G36">
            <v>140.36290000000002</v>
          </cell>
          <cell r="H36">
            <v>108.88210000000001</v>
          </cell>
          <cell r="I36">
            <v>49.766599999999997</v>
          </cell>
          <cell r="J36">
            <v>193.15630000000002</v>
          </cell>
          <cell r="K36">
            <v>90.596300000000014</v>
          </cell>
        </row>
        <row r="37">
          <cell r="A37" t="str">
            <v>30*</v>
          </cell>
          <cell r="B37">
            <v>28.416600000000003</v>
          </cell>
          <cell r="C37">
            <v>22.578300000000002</v>
          </cell>
          <cell r="D37">
            <v>21.137900000000002</v>
          </cell>
          <cell r="E37">
            <v>1.4404000000000001</v>
          </cell>
          <cell r="F37">
            <v>5.8382999999999994</v>
          </cell>
          <cell r="G37">
            <v>1.1519999999999999</v>
          </cell>
          <cell r="H37">
            <v>5.3796999999999997</v>
          </cell>
          <cell r="I37">
            <v>1.1519999999999999</v>
          </cell>
          <cell r="J37">
            <v>0.45860000000000001</v>
          </cell>
          <cell r="K37">
            <v>0</v>
          </cell>
        </row>
        <row r="38">
          <cell r="A38" t="str">
            <v>31*</v>
          </cell>
          <cell r="B38">
            <v>87.926700000000011</v>
          </cell>
          <cell r="C38">
            <v>66.377800000000008</v>
          </cell>
          <cell r="D38">
            <v>45.242800000000003</v>
          </cell>
          <cell r="E38">
            <v>21.135000000000002</v>
          </cell>
          <cell r="F38">
            <v>21.548900000000003</v>
          </cell>
          <cell r="G38">
            <v>4.1635</v>
          </cell>
          <cell r="H38">
            <v>15.264700000000001</v>
          </cell>
          <cell r="I38">
            <v>4.1635</v>
          </cell>
          <cell r="J38">
            <v>6.2842000000000002</v>
          </cell>
          <cell r="K38">
            <v>0</v>
          </cell>
        </row>
        <row r="39">
          <cell r="A39" t="str">
            <v>32*</v>
          </cell>
          <cell r="B39">
            <v>265.74900000000002</v>
          </cell>
          <cell r="C39">
            <v>109.9975</v>
          </cell>
          <cell r="D39">
            <v>26.513500000000001</v>
          </cell>
          <cell r="E39">
            <v>83.484000000000009</v>
          </cell>
          <cell r="F39">
            <v>155.75150000000002</v>
          </cell>
          <cell r="G39">
            <v>46.8215</v>
          </cell>
          <cell r="H39">
            <v>36.573800000000006</v>
          </cell>
          <cell r="I39">
            <v>16.164000000000001</v>
          </cell>
          <cell r="J39">
            <v>119.1777</v>
          </cell>
          <cell r="K39">
            <v>30.657499999999999</v>
          </cell>
        </row>
        <row r="40">
          <cell r="A40" t="str">
            <v>33*</v>
          </cell>
          <cell r="B40">
            <v>35.468599999999995</v>
          </cell>
          <cell r="C40">
            <v>28.995499999999996</v>
          </cell>
          <cell r="D40">
            <v>26.493299999999998</v>
          </cell>
          <cell r="E40">
            <v>2.5021999999999998</v>
          </cell>
          <cell r="F40">
            <v>6.4731000000000005</v>
          </cell>
          <cell r="G40">
            <v>0.89349999999999996</v>
          </cell>
          <cell r="H40">
            <v>5.8908000000000005</v>
          </cell>
          <cell r="I40">
            <v>0.89349999999999996</v>
          </cell>
          <cell r="J40">
            <v>0.58229999999999993</v>
          </cell>
          <cell r="K40">
            <v>0</v>
          </cell>
        </row>
        <row r="41">
          <cell r="A41" t="str">
            <v>34*</v>
          </cell>
          <cell r="B41">
            <v>146.0847</v>
          </cell>
          <cell r="C41">
            <v>97.85799999999999</v>
          </cell>
          <cell r="D41">
            <v>68.718399999999988</v>
          </cell>
          <cell r="E41">
            <v>29.139599999999998</v>
          </cell>
          <cell r="F41">
            <v>48.226699999999994</v>
          </cell>
          <cell r="G41">
            <v>11.696</v>
          </cell>
          <cell r="H41">
            <v>36.138199999999998</v>
          </cell>
          <cell r="I41">
            <v>11.696</v>
          </cell>
          <cell r="J41">
            <v>12.0885</v>
          </cell>
          <cell r="K41">
            <v>0</v>
          </cell>
        </row>
        <row r="42">
          <cell r="A42" t="str">
            <v>35*</v>
          </cell>
          <cell r="B42">
            <v>135.49619999999999</v>
          </cell>
          <cell r="C42">
            <v>75.490600000000001</v>
          </cell>
          <cell r="D42">
            <v>41.893000000000001</v>
          </cell>
          <cell r="E42">
            <v>33.5976</v>
          </cell>
          <cell r="F42">
            <v>60.005600000000001</v>
          </cell>
          <cell r="G42">
            <v>16.484200000000001</v>
          </cell>
          <cell r="H42">
            <v>28.162500000000001</v>
          </cell>
          <cell r="I42">
            <v>12.176</v>
          </cell>
          <cell r="J42">
            <v>31.8431</v>
          </cell>
          <cell r="K42">
            <v>4.3082000000000003</v>
          </cell>
        </row>
        <row r="43">
          <cell r="A43" t="str">
            <v>36*</v>
          </cell>
          <cell r="B43">
            <v>51.955500000000001</v>
          </cell>
          <cell r="C43">
            <v>44.481900000000003</v>
          </cell>
          <cell r="D43">
            <v>36.633900000000004</v>
          </cell>
          <cell r="E43">
            <v>7.8480000000000008</v>
          </cell>
          <cell r="F43">
            <v>7.4735999999999994</v>
          </cell>
          <cell r="G43">
            <v>0.42180000000000001</v>
          </cell>
          <cell r="H43">
            <v>3.3102</v>
          </cell>
          <cell r="I43">
            <v>0.39510000000000001</v>
          </cell>
          <cell r="J43">
            <v>4.1633999999999993</v>
          </cell>
          <cell r="K43">
            <v>2.6699999999999998E-2</v>
          </cell>
        </row>
        <row r="44">
          <cell r="A44" t="str">
            <v>37*</v>
          </cell>
          <cell r="B44">
            <v>70.926500000000004</v>
          </cell>
          <cell r="C44">
            <v>53.5334</v>
          </cell>
          <cell r="D44">
            <v>36.665199999999999</v>
          </cell>
          <cell r="E44">
            <v>16.868199999999998</v>
          </cell>
          <cell r="F44">
            <v>17.3931</v>
          </cell>
          <cell r="G44">
            <v>4.8620000000000001</v>
          </cell>
          <cell r="H44">
            <v>11.837299999999999</v>
          </cell>
          <cell r="I44">
            <v>3.6021000000000001</v>
          </cell>
          <cell r="J44">
            <v>5.5558000000000005</v>
          </cell>
          <cell r="K44">
            <v>1.2599</v>
          </cell>
        </row>
        <row r="45">
          <cell r="A45" t="str">
            <v xml:space="preserve">Обробна промисловість </v>
          </cell>
          <cell r="B45">
            <v>3514.9258999999997</v>
          </cell>
          <cell r="C45">
            <v>2145.2480999999998</v>
          </cell>
          <cell r="D45">
            <v>1423.9004</v>
          </cell>
          <cell r="E45">
            <v>721.34769999999992</v>
          </cell>
          <cell r="F45">
            <v>1369.6777999999999</v>
          </cell>
          <cell r="G45">
            <v>420.44970000000012</v>
          </cell>
          <cell r="H45">
            <v>685.22309999999993</v>
          </cell>
          <cell r="I45">
            <v>235.00319999999994</v>
          </cell>
          <cell r="J45">
            <v>684.4547</v>
          </cell>
          <cell r="K45">
            <v>185.44650000000001</v>
          </cell>
        </row>
        <row r="46">
          <cell r="A46" t="str">
            <v>40*</v>
          </cell>
          <cell r="B46">
            <v>615.73230000000001</v>
          </cell>
          <cell r="C46">
            <v>494.34629999999999</v>
          </cell>
          <cell r="D46">
            <v>479.13779999999997</v>
          </cell>
          <cell r="E46">
            <v>15.208500000000001</v>
          </cell>
          <cell r="F46">
            <v>121.386</v>
          </cell>
          <cell r="G46">
            <v>17.174300000000002</v>
          </cell>
          <cell r="H46">
            <v>110.3901</v>
          </cell>
          <cell r="I46">
            <v>11.010200000000001</v>
          </cell>
          <cell r="J46">
            <v>10.995899999999999</v>
          </cell>
          <cell r="K46">
            <v>6.1641000000000004</v>
          </cell>
        </row>
        <row r="47">
          <cell r="A47" t="str">
            <v>41*</v>
          </cell>
          <cell r="B47">
            <v>22.824899999999996</v>
          </cell>
          <cell r="C47">
            <v>20.755899999999997</v>
          </cell>
          <cell r="D47">
            <v>17.108799999999999</v>
          </cell>
          <cell r="E47">
            <v>3.6471</v>
          </cell>
          <cell r="F47">
            <v>2.069</v>
          </cell>
          <cell r="G47">
            <v>0</v>
          </cell>
          <cell r="H47">
            <v>1.3265</v>
          </cell>
          <cell r="I47">
            <v>0</v>
          </cell>
          <cell r="J47">
            <v>0.74250000000000005</v>
          </cell>
          <cell r="K47">
            <v>0</v>
          </cell>
        </row>
        <row r="48">
          <cell r="A48" t="str">
            <v>Виробництво електроенергії, газу та води</v>
          </cell>
          <cell r="B48">
            <v>638.55719999999997</v>
          </cell>
          <cell r="C48">
            <v>515.10220000000004</v>
          </cell>
          <cell r="D48">
            <v>496.24659999999994</v>
          </cell>
          <cell r="E48">
            <v>18.855600000000003</v>
          </cell>
          <cell r="F48">
            <v>123.455</v>
          </cell>
          <cell r="G48">
            <v>17.174300000000002</v>
          </cell>
          <cell r="H48">
            <v>111.7166</v>
          </cell>
          <cell r="I48">
            <v>11.010200000000001</v>
          </cell>
          <cell r="J48">
            <v>11.738399999999999</v>
          </cell>
          <cell r="K48">
            <v>6.1641000000000004</v>
          </cell>
        </row>
        <row r="49">
          <cell r="A49" t="str">
            <v>45*</v>
          </cell>
          <cell r="B49">
            <v>860.14299999999992</v>
          </cell>
          <cell r="C49">
            <v>706.68099999999993</v>
          </cell>
          <cell r="D49">
            <v>659.67049999999995</v>
          </cell>
          <cell r="E49">
            <v>47.0105</v>
          </cell>
          <cell r="F49">
            <v>153.46199999999999</v>
          </cell>
          <cell r="G49">
            <v>45.215800000000002</v>
          </cell>
          <cell r="H49">
            <v>134.08589999999998</v>
          </cell>
          <cell r="I49">
            <v>42.365600000000001</v>
          </cell>
          <cell r="J49">
            <v>19.376099999999997</v>
          </cell>
          <cell r="K49">
            <v>2.8501999999999996</v>
          </cell>
        </row>
        <row r="50">
          <cell r="A50" t="str">
            <v>Будівництво</v>
          </cell>
          <cell r="B50">
            <v>860.14299999999992</v>
          </cell>
          <cell r="C50">
            <v>706.68099999999993</v>
          </cell>
          <cell r="D50">
            <v>659.67049999999995</v>
          </cell>
          <cell r="E50">
            <v>47.0105</v>
          </cell>
          <cell r="F50">
            <v>153.46199999999999</v>
          </cell>
          <cell r="G50">
            <v>45.215800000000002</v>
          </cell>
          <cell r="H50">
            <v>134.08589999999998</v>
          </cell>
          <cell r="I50">
            <v>42.365600000000001</v>
          </cell>
          <cell r="J50">
            <v>19.376099999999997</v>
          </cell>
          <cell r="K50">
            <v>2.8501999999999996</v>
          </cell>
        </row>
        <row r="51">
          <cell r="A51" t="str">
            <v>50*</v>
          </cell>
          <cell r="B51">
            <v>252.37569999999999</v>
          </cell>
          <cell r="C51">
            <v>218.3261</v>
          </cell>
          <cell r="D51">
            <v>197.40960000000001</v>
          </cell>
          <cell r="E51">
            <v>20.916499999999999</v>
          </cell>
          <cell r="F51">
            <v>34.049599999999998</v>
          </cell>
          <cell r="G51">
            <v>7.0783000000000005</v>
          </cell>
          <cell r="H51">
            <v>27.116</v>
          </cell>
          <cell r="I51">
            <v>6.9450000000000003</v>
          </cell>
          <cell r="J51">
            <v>6.9336000000000002</v>
          </cell>
          <cell r="K51">
            <v>0.1333</v>
          </cell>
        </row>
        <row r="52">
          <cell r="A52" t="str">
            <v>51*</v>
          </cell>
          <cell r="B52">
            <v>4008.9106000000002</v>
          </cell>
          <cell r="C52">
            <v>2894.7381</v>
          </cell>
          <cell r="D52">
            <v>2526.8973999999998</v>
          </cell>
          <cell r="E52">
            <v>367.84070000000003</v>
          </cell>
          <cell r="F52">
            <v>1114.1725000000001</v>
          </cell>
          <cell r="G52">
            <v>370.4117</v>
          </cell>
          <cell r="H52">
            <v>852.69560000000001</v>
          </cell>
          <cell r="I52">
            <v>269.53870000000001</v>
          </cell>
          <cell r="J52">
            <v>261.4769</v>
          </cell>
          <cell r="K52">
            <v>100.873</v>
          </cell>
        </row>
        <row r="53">
          <cell r="A53" t="str">
            <v>52*</v>
          </cell>
          <cell r="B53">
            <v>391.82489999999996</v>
          </cell>
          <cell r="C53">
            <v>341.85969999999998</v>
          </cell>
          <cell r="D53">
            <v>326.62979999999999</v>
          </cell>
          <cell r="E53">
            <v>15.229900000000001</v>
          </cell>
          <cell r="F53">
            <v>49.965199999999996</v>
          </cell>
          <cell r="G53">
            <v>12.313599999999999</v>
          </cell>
          <cell r="H53">
            <v>43.353099999999998</v>
          </cell>
          <cell r="I53">
            <v>6.7688999999999995</v>
          </cell>
          <cell r="J53">
            <v>6.6121000000000008</v>
          </cell>
          <cell r="K53">
            <v>5.5446999999999997</v>
          </cell>
        </row>
        <row r="54">
          <cell r="A54" t="str">
            <v>Оптова і роздрібна торгівля; торгівля транспортними засобами, послуги з ремонту</v>
          </cell>
          <cell r="B54">
            <v>4653.1111999999994</v>
          </cell>
          <cell r="C54">
            <v>3454.9238999999998</v>
          </cell>
          <cell r="D54">
            <v>3050.9367999999999</v>
          </cell>
          <cell r="E54">
            <v>403.9871</v>
          </cell>
          <cell r="F54">
            <v>1198.1873000000003</v>
          </cell>
          <cell r="G54">
            <v>389.80360000000002</v>
          </cell>
          <cell r="H54">
            <v>923.16470000000004</v>
          </cell>
          <cell r="I54">
            <v>283.25259999999997</v>
          </cell>
          <cell r="J54">
            <v>275.02260000000001</v>
          </cell>
          <cell r="K54">
            <v>106.55100000000002</v>
          </cell>
        </row>
        <row r="55">
          <cell r="A55" t="str">
            <v>55*</v>
          </cell>
          <cell r="B55">
            <v>74.522599999999997</v>
          </cell>
          <cell r="C55">
            <v>62.821899999999999</v>
          </cell>
          <cell r="D55">
            <v>48.552900000000001</v>
          </cell>
          <cell r="E55">
            <v>14.268999999999998</v>
          </cell>
          <cell r="F55">
            <v>11.700699999999999</v>
          </cell>
          <cell r="G55">
            <v>2.3813</v>
          </cell>
          <cell r="H55">
            <v>7.9573999999999998</v>
          </cell>
          <cell r="I55">
            <v>2.3813</v>
          </cell>
          <cell r="J55">
            <v>3.7433000000000001</v>
          </cell>
          <cell r="K55">
            <v>0</v>
          </cell>
        </row>
        <row r="56">
          <cell r="A56" t="str">
            <v>Готелі та ресторани</v>
          </cell>
          <cell r="B56">
            <v>74.522599999999997</v>
          </cell>
          <cell r="C56">
            <v>62.821899999999999</v>
          </cell>
          <cell r="D56">
            <v>48.552900000000001</v>
          </cell>
          <cell r="E56">
            <v>14.268999999999998</v>
          </cell>
          <cell r="F56">
            <v>11.700699999999999</v>
          </cell>
          <cell r="G56">
            <v>2.3813</v>
          </cell>
          <cell r="H56">
            <v>7.9573999999999998</v>
          </cell>
          <cell r="I56">
            <v>2.3813</v>
          </cell>
          <cell r="J56">
            <v>3.7433000000000001</v>
          </cell>
          <cell r="K56">
            <v>0</v>
          </cell>
        </row>
        <row r="57">
          <cell r="A57" t="str">
            <v>60*</v>
          </cell>
          <cell r="B57">
            <v>438.34739999999999</v>
          </cell>
          <cell r="C57">
            <v>372.928</v>
          </cell>
          <cell r="D57">
            <v>177.738</v>
          </cell>
          <cell r="E57">
            <v>195.19</v>
          </cell>
          <cell r="F57">
            <v>65.419399999999996</v>
          </cell>
          <cell r="G57">
            <v>47.499199999999995</v>
          </cell>
          <cell r="H57">
            <v>21.920300000000001</v>
          </cell>
          <cell r="I57">
            <v>7.4509999999999996</v>
          </cell>
          <cell r="J57">
            <v>43.499099999999999</v>
          </cell>
          <cell r="K57">
            <v>40.048199999999994</v>
          </cell>
        </row>
        <row r="58">
          <cell r="A58" t="str">
            <v>61*</v>
          </cell>
          <cell r="B58">
            <v>185.15299999999999</v>
          </cell>
          <cell r="C58">
            <v>119.3993</v>
          </cell>
          <cell r="D58">
            <v>17.384900000000002</v>
          </cell>
          <cell r="E58">
            <v>102.01439999999999</v>
          </cell>
          <cell r="F58">
            <v>65.753699999999995</v>
          </cell>
          <cell r="G58">
            <v>14.3111</v>
          </cell>
          <cell r="H58">
            <v>18.491</v>
          </cell>
          <cell r="I58">
            <v>1.7</v>
          </cell>
          <cell r="J58">
            <v>47.262699999999995</v>
          </cell>
          <cell r="K58">
            <v>12.6111</v>
          </cell>
        </row>
        <row r="59">
          <cell r="A59" t="str">
            <v>62*</v>
          </cell>
          <cell r="B59">
            <v>64.892600000000002</v>
          </cell>
          <cell r="C59">
            <v>50.388399999999997</v>
          </cell>
          <cell r="D59">
            <v>12.8469</v>
          </cell>
          <cell r="E59">
            <v>37.541499999999999</v>
          </cell>
          <cell r="F59">
            <v>14.504199999999999</v>
          </cell>
          <cell r="G59">
            <v>6.4824000000000002</v>
          </cell>
          <cell r="H59">
            <v>3.6321999999999997</v>
          </cell>
          <cell r="I59">
            <v>1.1499999999999999</v>
          </cell>
          <cell r="J59">
            <v>10.872</v>
          </cell>
          <cell r="K59">
            <v>5.3323999999999998</v>
          </cell>
        </row>
        <row r="60">
          <cell r="A60" t="str">
            <v>63*</v>
          </cell>
          <cell r="B60">
            <v>466.21710000000002</v>
          </cell>
          <cell r="C60">
            <v>323.77530000000002</v>
          </cell>
          <cell r="D60">
            <v>149.5196</v>
          </cell>
          <cell r="E60">
            <v>174.25569999999999</v>
          </cell>
          <cell r="F60">
            <v>142.4418</v>
          </cell>
          <cell r="G60">
            <v>64.036000000000001</v>
          </cell>
          <cell r="H60">
            <v>68.12339999999999</v>
          </cell>
          <cell r="I60">
            <v>34.282899999999998</v>
          </cell>
          <cell r="J60">
            <v>74.318400000000011</v>
          </cell>
          <cell r="K60">
            <v>29.7531</v>
          </cell>
        </row>
        <row r="61">
          <cell r="A61" t="str">
            <v>64*</v>
          </cell>
          <cell r="B61">
            <v>1200.9296999999999</v>
          </cell>
          <cell r="C61">
            <v>1105.8326</v>
          </cell>
          <cell r="D61">
            <v>984.75540000000001</v>
          </cell>
          <cell r="E61">
            <v>121.0772</v>
          </cell>
          <cell r="F61">
            <v>95.097099999999998</v>
          </cell>
          <cell r="G61">
            <v>41.787700000000001</v>
          </cell>
          <cell r="H61">
            <v>27.5639</v>
          </cell>
          <cell r="I61">
            <v>2.3527</v>
          </cell>
          <cell r="J61">
            <v>67.533199999999994</v>
          </cell>
          <cell r="K61">
            <v>39.435000000000002</v>
          </cell>
        </row>
        <row r="62">
          <cell r="A62" t="str">
            <v>Транспорт</v>
          </cell>
          <cell r="B62">
            <v>2355.5398</v>
          </cell>
          <cell r="C62">
            <v>1972.3235999999999</v>
          </cell>
          <cell r="D62">
            <v>1342.2447999999999</v>
          </cell>
          <cell r="E62">
            <v>630.0788</v>
          </cell>
          <cell r="F62">
            <v>383.21620000000001</v>
          </cell>
          <cell r="G62">
            <v>174.1164</v>
          </cell>
          <cell r="H62">
            <v>139.73079999999999</v>
          </cell>
          <cell r="I62">
            <v>46.936599999999999</v>
          </cell>
          <cell r="J62">
            <v>243.4854</v>
          </cell>
          <cell r="K62">
            <v>127.1798</v>
          </cell>
        </row>
        <row r="63">
          <cell r="A63" t="str">
            <v>65*</v>
          </cell>
          <cell r="B63">
            <v>265.80449999999996</v>
          </cell>
          <cell r="C63">
            <v>89.26339999999999</v>
          </cell>
          <cell r="D63">
            <v>52.3538</v>
          </cell>
          <cell r="E63">
            <v>36.909599999999998</v>
          </cell>
          <cell r="F63">
            <v>176.5411</v>
          </cell>
          <cell r="G63">
            <v>64.114699999999999</v>
          </cell>
          <cell r="H63">
            <v>100.5642</v>
          </cell>
          <cell r="I63">
            <v>57.962199999999996</v>
          </cell>
          <cell r="J63">
            <v>75.976900000000001</v>
          </cell>
          <cell r="K63">
            <v>6.1524999999999999</v>
          </cell>
        </row>
        <row r="64">
          <cell r="A64" t="str">
            <v>66*</v>
          </cell>
          <cell r="B64">
            <v>1433.1277</v>
          </cell>
          <cell r="C64">
            <v>911.18089999999995</v>
          </cell>
          <cell r="D64">
            <v>789.38559999999995</v>
          </cell>
          <cell r="E64">
            <v>121.7953</v>
          </cell>
          <cell r="F64">
            <v>521.94679999999994</v>
          </cell>
          <cell r="G64">
            <v>216.69299999999998</v>
          </cell>
          <cell r="H64">
            <v>449.10899999999998</v>
          </cell>
          <cell r="I64">
            <v>176.0453</v>
          </cell>
          <cell r="J64">
            <v>72.837800000000001</v>
          </cell>
          <cell r="K64">
            <v>40.6477</v>
          </cell>
        </row>
        <row r="65">
          <cell r="A65" t="str">
            <v>67*</v>
          </cell>
          <cell r="B65">
            <v>346.75390000000004</v>
          </cell>
          <cell r="C65">
            <v>119.1568</v>
          </cell>
          <cell r="D65">
            <v>103.1322</v>
          </cell>
          <cell r="E65">
            <v>16.0246</v>
          </cell>
          <cell r="F65">
            <v>227.59710000000001</v>
          </cell>
          <cell r="G65">
            <v>95.867700000000013</v>
          </cell>
          <cell r="H65">
            <v>210.49950000000001</v>
          </cell>
          <cell r="I65">
            <v>86.715500000000006</v>
          </cell>
          <cell r="J65">
            <v>17.0976</v>
          </cell>
          <cell r="K65">
            <v>9.1522000000000006</v>
          </cell>
        </row>
        <row r="66">
          <cell r="A66" t="str">
            <v>Фінансова діяльність</v>
          </cell>
          <cell r="B66">
            <v>2045.6860999999999</v>
          </cell>
          <cell r="C66">
            <v>1119.6010999999999</v>
          </cell>
          <cell r="D66">
            <v>944.87159999999994</v>
          </cell>
          <cell r="E66">
            <v>174.7295</v>
          </cell>
          <cell r="F66">
            <v>926.08500000000004</v>
          </cell>
          <cell r="G66">
            <v>376.67539999999997</v>
          </cell>
          <cell r="H66">
            <v>760.17269999999996</v>
          </cell>
          <cell r="I66">
            <v>320.72300000000001</v>
          </cell>
          <cell r="J66">
            <v>165.91230000000002</v>
          </cell>
          <cell r="K66">
            <v>55.952400000000004</v>
          </cell>
        </row>
        <row r="67">
          <cell r="A67" t="str">
            <v>70*</v>
          </cell>
          <cell r="B67">
            <v>192.41539999999998</v>
          </cell>
          <cell r="C67">
            <v>114.08709999999999</v>
          </cell>
          <cell r="D67">
            <v>103.8266</v>
          </cell>
          <cell r="E67">
            <v>10.260499999999999</v>
          </cell>
          <cell r="F67">
            <v>78.328299999999984</v>
          </cell>
          <cell r="G67">
            <v>39.416600000000003</v>
          </cell>
          <cell r="H67">
            <v>39.096199999999996</v>
          </cell>
          <cell r="I67">
            <v>14.8626</v>
          </cell>
          <cell r="J67">
            <v>39.232099999999996</v>
          </cell>
          <cell r="K67">
            <v>24.553999999999998</v>
          </cell>
        </row>
        <row r="68">
          <cell r="A68" t="str">
            <v>71*</v>
          </cell>
          <cell r="B68">
            <v>18.578699999999998</v>
          </cell>
          <cell r="C68">
            <v>12.482099999999999</v>
          </cell>
          <cell r="D68">
            <v>11.4269</v>
          </cell>
          <cell r="E68">
            <v>1.0551999999999999</v>
          </cell>
          <cell r="F68">
            <v>6.0966000000000005</v>
          </cell>
          <cell r="G68">
            <v>2.3744000000000001</v>
          </cell>
          <cell r="H68">
            <v>5.7898000000000005</v>
          </cell>
          <cell r="I68">
            <v>2.3744000000000001</v>
          </cell>
          <cell r="J68">
            <v>0.30680000000000002</v>
          </cell>
          <cell r="K68">
            <v>0</v>
          </cell>
        </row>
        <row r="69">
          <cell r="A69" t="str">
            <v>72*</v>
          </cell>
          <cell r="B69">
            <v>121.3733</v>
          </cell>
          <cell r="C69">
            <v>86.045500000000004</v>
          </cell>
          <cell r="D69">
            <v>70.302000000000007</v>
          </cell>
          <cell r="E69">
            <v>15.743499999999999</v>
          </cell>
          <cell r="F69">
            <v>35.327800000000003</v>
          </cell>
          <cell r="G69">
            <v>13.0351</v>
          </cell>
          <cell r="H69">
            <v>32.242400000000004</v>
          </cell>
          <cell r="I69">
            <v>11.4969</v>
          </cell>
          <cell r="J69">
            <v>3.0853999999999999</v>
          </cell>
          <cell r="K69">
            <v>1.5382</v>
          </cell>
        </row>
        <row r="70">
          <cell r="A70" t="str">
            <v>73*</v>
          </cell>
          <cell r="B70">
            <v>671.2</v>
          </cell>
          <cell r="C70">
            <v>457.47590000000002</v>
          </cell>
          <cell r="D70">
            <v>199.7363</v>
          </cell>
          <cell r="E70">
            <v>257.7396</v>
          </cell>
          <cell r="F70">
            <v>213.72409999999999</v>
          </cell>
          <cell r="G70">
            <v>77.527699999999996</v>
          </cell>
          <cell r="H70">
            <v>86.089199999999991</v>
          </cell>
          <cell r="I70">
            <v>45.197699999999998</v>
          </cell>
          <cell r="J70">
            <v>127.6349</v>
          </cell>
          <cell r="K70">
            <v>32.33</v>
          </cell>
        </row>
        <row r="71">
          <cell r="A71" t="str">
            <v>74*</v>
          </cell>
          <cell r="B71">
            <v>772.50689999999997</v>
          </cell>
          <cell r="C71">
            <v>495.00689999999997</v>
          </cell>
          <cell r="D71">
            <v>420.87329999999997</v>
          </cell>
          <cell r="E71">
            <v>74.133600000000001</v>
          </cell>
          <cell r="F71">
            <v>277.5</v>
          </cell>
          <cell r="G71">
            <v>129.94890000000001</v>
          </cell>
          <cell r="H71">
            <v>174.994</v>
          </cell>
          <cell r="I71">
            <v>69.459800000000001</v>
          </cell>
          <cell r="J71">
            <v>102.506</v>
          </cell>
          <cell r="K71">
            <v>60.489100000000001</v>
          </cell>
        </row>
        <row r="72">
          <cell r="A72" t="str">
            <v>Операції з нерухомістю, здавання під найм та послуги юридичним особам</v>
          </cell>
          <cell r="B72">
            <v>1776.0743</v>
          </cell>
          <cell r="C72">
            <v>1165.0974999999999</v>
          </cell>
          <cell r="D72">
            <v>806.16509999999994</v>
          </cell>
          <cell r="E72">
            <v>358.93239999999997</v>
          </cell>
          <cell r="F72">
            <v>610.97679999999991</v>
          </cell>
          <cell r="G72">
            <v>262.30270000000002</v>
          </cell>
          <cell r="H72">
            <v>338.21159999999998</v>
          </cell>
          <cell r="I72">
            <v>143.3914</v>
          </cell>
          <cell r="J72">
            <v>272.76519999999999</v>
          </cell>
          <cell r="K72">
            <v>118.9113</v>
          </cell>
        </row>
        <row r="73">
          <cell r="A73" t="str">
            <v>75*</v>
          </cell>
          <cell r="B73">
            <v>409.26400000000007</v>
          </cell>
          <cell r="C73">
            <v>352.50570000000005</v>
          </cell>
          <cell r="D73">
            <v>312.46800000000002</v>
          </cell>
          <cell r="E73">
            <v>40.037700000000001</v>
          </cell>
          <cell r="F73">
            <v>56.758299999999998</v>
          </cell>
          <cell r="G73">
            <v>16.093700000000002</v>
          </cell>
          <cell r="H73">
            <v>53.518000000000001</v>
          </cell>
          <cell r="I73">
            <v>15.752700000000001</v>
          </cell>
          <cell r="J73">
            <v>3.2403000000000004</v>
          </cell>
          <cell r="K73">
            <v>0.34100000000000003</v>
          </cell>
        </row>
        <row r="74">
          <cell r="A74" t="str">
            <v>Державне управління</v>
          </cell>
          <cell r="B74">
            <v>409.26400000000007</v>
          </cell>
          <cell r="C74">
            <v>352.50570000000005</v>
          </cell>
          <cell r="D74">
            <v>312.46800000000002</v>
          </cell>
          <cell r="E74">
            <v>40.037700000000001</v>
          </cell>
          <cell r="F74">
            <v>56.758299999999998</v>
          </cell>
          <cell r="G74">
            <v>16.093700000000002</v>
          </cell>
          <cell r="H74">
            <v>53.518000000000001</v>
          </cell>
          <cell r="I74">
            <v>15.752700000000001</v>
          </cell>
          <cell r="J74">
            <v>3.2403000000000004</v>
          </cell>
          <cell r="K74">
            <v>0.34100000000000003</v>
          </cell>
        </row>
        <row r="75">
          <cell r="A75" t="str">
            <v>80*</v>
          </cell>
          <cell r="B75">
            <v>167.30190000000002</v>
          </cell>
          <cell r="C75">
            <v>92.155200000000008</v>
          </cell>
          <cell r="D75">
            <v>79.064600000000013</v>
          </cell>
          <cell r="E75">
            <v>13.0906</v>
          </cell>
          <cell r="F75">
            <v>75.14670000000001</v>
          </cell>
          <cell r="G75">
            <v>38.7697</v>
          </cell>
          <cell r="H75">
            <v>71.896500000000003</v>
          </cell>
          <cell r="I75">
            <v>38.658000000000001</v>
          </cell>
          <cell r="J75">
            <v>3.2502</v>
          </cell>
          <cell r="K75">
            <v>0.11170000000000001</v>
          </cell>
        </row>
        <row r="76">
          <cell r="A76" t="str">
            <v>Освіта</v>
          </cell>
          <cell r="B76">
            <v>167.30190000000002</v>
          </cell>
          <cell r="C76">
            <v>92.155200000000008</v>
          </cell>
          <cell r="D76">
            <v>79.064600000000013</v>
          </cell>
          <cell r="E76">
            <v>13.0906</v>
          </cell>
          <cell r="F76">
            <v>75.14670000000001</v>
          </cell>
          <cell r="G76">
            <v>38.7697</v>
          </cell>
          <cell r="H76">
            <v>71.896500000000003</v>
          </cell>
          <cell r="I76">
            <v>38.658000000000001</v>
          </cell>
          <cell r="J76">
            <v>3.2502</v>
          </cell>
          <cell r="K76">
            <v>0.11170000000000001</v>
          </cell>
        </row>
        <row r="77">
          <cell r="A77" t="str">
            <v>85*</v>
          </cell>
          <cell r="B77">
            <v>197.67140000000001</v>
          </cell>
          <cell r="C77">
            <v>127.79320000000001</v>
          </cell>
          <cell r="D77">
            <v>105.47930000000001</v>
          </cell>
          <cell r="E77">
            <v>22.3139</v>
          </cell>
          <cell r="F77">
            <v>69.878199999999993</v>
          </cell>
          <cell r="G77">
            <v>32.258699999999997</v>
          </cell>
          <cell r="H77">
            <v>67.187399999999997</v>
          </cell>
          <cell r="I77">
            <v>32.118099999999998</v>
          </cell>
          <cell r="J77">
            <v>2.6908000000000003</v>
          </cell>
          <cell r="K77">
            <v>0.1406</v>
          </cell>
        </row>
        <row r="78">
          <cell r="A78" t="str">
            <v>Охорона здоров’я та соціальна допомога</v>
          </cell>
          <cell r="B78">
            <v>197.67140000000001</v>
          </cell>
          <cell r="C78">
            <v>127.79320000000001</v>
          </cell>
          <cell r="D78">
            <v>105.47930000000001</v>
          </cell>
          <cell r="E78">
            <v>22.3139</v>
          </cell>
          <cell r="F78">
            <v>69.878199999999993</v>
          </cell>
          <cell r="G78">
            <v>32.258699999999997</v>
          </cell>
          <cell r="H78">
            <v>67.187399999999997</v>
          </cell>
          <cell r="I78">
            <v>32.118099999999998</v>
          </cell>
          <cell r="J78">
            <v>2.6908000000000003</v>
          </cell>
          <cell r="K78">
            <v>0.1406</v>
          </cell>
        </row>
        <row r="79">
          <cell r="A79" t="str">
            <v>90*</v>
          </cell>
          <cell r="B79">
            <v>16.791</v>
          </cell>
          <cell r="C79">
            <v>16.067</v>
          </cell>
          <cell r="D79">
            <v>15.6799</v>
          </cell>
          <cell r="E79">
            <v>0.3871</v>
          </cell>
          <cell r="F79">
            <v>0.72399999999999998</v>
          </cell>
          <cell r="G79">
            <v>0.28939999999999999</v>
          </cell>
          <cell r="H79">
            <v>0.72289999999999999</v>
          </cell>
          <cell r="I79">
            <v>0.2883</v>
          </cell>
          <cell r="J79">
            <v>1.1000000000000001E-3</v>
          </cell>
          <cell r="K79">
            <v>1.1000000000000001E-3</v>
          </cell>
        </row>
        <row r="80">
          <cell r="A80" t="str">
            <v>91*</v>
          </cell>
          <cell r="B80">
            <v>403.2038</v>
          </cell>
          <cell r="C80">
            <v>257.95600000000002</v>
          </cell>
          <cell r="D80">
            <v>238.577</v>
          </cell>
          <cell r="E80">
            <v>19.378999999999998</v>
          </cell>
          <cell r="F80">
            <v>145.24780000000001</v>
          </cell>
          <cell r="G80">
            <v>68.576799999999992</v>
          </cell>
          <cell r="H80">
            <v>135.7997</v>
          </cell>
          <cell r="I80">
            <v>68.319199999999995</v>
          </cell>
          <cell r="J80">
            <v>9.4481000000000002</v>
          </cell>
          <cell r="K80">
            <v>0.2576</v>
          </cell>
        </row>
        <row r="81">
          <cell r="A81" t="str">
            <v>92*</v>
          </cell>
          <cell r="B81">
            <v>150.53980000000001</v>
          </cell>
          <cell r="C81">
            <v>122.3661</v>
          </cell>
          <cell r="D81">
            <v>110.85810000000001</v>
          </cell>
          <cell r="E81">
            <v>11.508000000000001</v>
          </cell>
          <cell r="F81">
            <v>28.173700000000004</v>
          </cell>
          <cell r="G81">
            <v>11.2324</v>
          </cell>
          <cell r="H81">
            <v>17.4739</v>
          </cell>
          <cell r="I81">
            <v>5.1835000000000004</v>
          </cell>
          <cell r="J81">
            <v>10.699800000000002</v>
          </cell>
          <cell r="K81">
            <v>6.0488999999999997</v>
          </cell>
        </row>
        <row r="82">
          <cell r="A82" t="str">
            <v>93*</v>
          </cell>
          <cell r="B82">
            <v>314.50200000000001</v>
          </cell>
          <cell r="C82">
            <v>253.27190000000002</v>
          </cell>
          <cell r="D82">
            <v>234.06820000000002</v>
          </cell>
          <cell r="E82">
            <v>19.203699999999998</v>
          </cell>
          <cell r="F82">
            <v>61.230099999999993</v>
          </cell>
          <cell r="G82">
            <v>19.430500000000002</v>
          </cell>
          <cell r="H82">
            <v>47.658699999999996</v>
          </cell>
          <cell r="I82">
            <v>18.1492</v>
          </cell>
          <cell r="J82">
            <v>13.571399999999999</v>
          </cell>
          <cell r="K82">
            <v>1.2812999999999999</v>
          </cell>
        </row>
        <row r="83">
          <cell r="A83" t="str">
            <v>Колективні, 
громадські та особисті послуги</v>
          </cell>
          <cell r="B83">
            <v>885.03659999999991</v>
          </cell>
          <cell r="C83">
            <v>649.66100000000006</v>
          </cell>
          <cell r="D83">
            <v>599.18320000000006</v>
          </cell>
          <cell r="E83">
            <v>50.477799999999995</v>
          </cell>
          <cell r="F83">
            <v>235.37559999999999</v>
          </cell>
          <cell r="G83">
            <v>99.5291</v>
          </cell>
          <cell r="H83">
            <v>201.65520000000004</v>
          </cell>
          <cell r="I83">
            <v>91.940200000000004</v>
          </cell>
          <cell r="J83">
            <v>33.720399999999998</v>
          </cell>
          <cell r="K83">
            <v>7.5888999999999998</v>
          </cell>
        </row>
        <row r="84">
          <cell r="A84" t="str">
            <v>95*</v>
          </cell>
          <cell r="B84">
            <v>0.90620000000000001</v>
          </cell>
          <cell r="C84">
            <v>0.1062</v>
          </cell>
          <cell r="D84">
            <v>0.1057</v>
          </cell>
          <cell r="E84">
            <v>5.0000000000000001E-4</v>
          </cell>
          <cell r="F84">
            <v>0.8</v>
          </cell>
          <cell r="G84">
            <v>0.8</v>
          </cell>
          <cell r="H84">
            <v>0.8</v>
          </cell>
          <cell r="I84">
            <v>0.8</v>
          </cell>
          <cell r="J84">
            <v>0</v>
          </cell>
          <cell r="K84">
            <v>0</v>
          </cell>
        </row>
        <row r="85">
          <cell r="A85" t="str">
            <v>Послуги домашньої прислуги</v>
          </cell>
          <cell r="B85">
            <v>0.90620000000000001</v>
          </cell>
          <cell r="C85">
            <v>0.1062</v>
          </cell>
          <cell r="D85">
            <v>0.1057</v>
          </cell>
          <cell r="E85">
            <v>5.0000000000000001E-4</v>
          </cell>
          <cell r="F85">
            <v>0.8</v>
          </cell>
          <cell r="G85">
            <v>0.8</v>
          </cell>
          <cell r="H85">
            <v>0.8</v>
          </cell>
          <cell r="I85">
            <v>0.8</v>
          </cell>
          <cell r="J85">
            <v>0</v>
          </cell>
          <cell r="K85">
            <v>0</v>
          </cell>
        </row>
        <row r="86">
          <cell r="A86" t="str">
            <v>99*</v>
          </cell>
          <cell r="B86">
            <v>34.098399999999998</v>
          </cell>
          <cell r="C86">
            <v>31.5365</v>
          </cell>
          <cell r="D86">
            <v>29.709700000000002</v>
          </cell>
          <cell r="E86">
            <v>1.8268</v>
          </cell>
          <cell r="F86">
            <v>2.5619000000000001</v>
          </cell>
          <cell r="G86">
            <v>0.21330000000000002</v>
          </cell>
          <cell r="H86">
            <v>2.1353</v>
          </cell>
          <cell r="I86">
            <v>0</v>
          </cell>
          <cell r="J86">
            <v>0.42660000000000003</v>
          </cell>
          <cell r="K86">
            <v>0.21330000000000002</v>
          </cell>
        </row>
        <row r="87">
          <cell r="A87" t="str">
            <v>Екстериторіальна діяльність</v>
          </cell>
          <cell r="B87">
            <v>34.098399999999998</v>
          </cell>
          <cell r="C87">
            <v>31.5365</v>
          </cell>
          <cell r="D87">
            <v>29.709700000000002</v>
          </cell>
          <cell r="E87">
            <v>1.8268</v>
          </cell>
          <cell r="F87">
            <v>2.5619000000000001</v>
          </cell>
          <cell r="G87">
            <v>0.21330000000000002</v>
          </cell>
          <cell r="H87">
            <v>2.1353</v>
          </cell>
          <cell r="I87">
            <v>0</v>
          </cell>
          <cell r="J87">
            <v>0.42660000000000003</v>
          </cell>
          <cell r="K87">
            <v>0.21330000000000002</v>
          </cell>
        </row>
        <row r="88">
          <cell r="A88" t="str">
            <v>2. Кошти фiзичних осiб</v>
          </cell>
          <cell r="B88">
            <v>19002.293000000001</v>
          </cell>
          <cell r="C88">
            <v>4961.6234000000004</v>
          </cell>
          <cell r="D88">
            <v>3491.4944999999998</v>
          </cell>
          <cell r="E88">
            <v>1470.1289000000002</v>
          </cell>
          <cell r="F88">
            <v>14040.669600000001</v>
          </cell>
          <cell r="G88">
            <v>7059.8209000000006</v>
          </cell>
          <cell r="H88">
            <v>7908.8389000000006</v>
          </cell>
          <cell r="I88">
            <v>4018.0207</v>
          </cell>
          <cell r="J88">
            <v>6131.8306999999995</v>
          </cell>
          <cell r="K88">
            <v>3041.8002000000001</v>
          </cell>
        </row>
      </sheetData>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д16-17"/>
      <sheetName val="д17-1"/>
    </sheet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07(98)"/>
    </sheetNames>
    <sheetDataSet>
      <sheetData sheetId="0" refreshError="1">
        <row r="1">
          <cell r="A1" t="str">
            <v>ЗВЕДЕНИЙ БАЛАНСОВИЙ ЗВІТ КОМЕРЦІЙНИХ БАНКІВ УКРАЇНИ
за 1998 рік</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09(98) по сек-рам ек-ки"/>
    </sheetNames>
    <sheetDataSet>
      <sheetData sheetId="0" refreshError="1">
        <row r="1">
          <cell r="A1" t="str">
            <v>ЗВЕДЕНИЙ БАЛАНС БАНКІВСЬКОЇ СИСТЕМИ УКРАЇНИ
(резиденти)
на 01.01.99 року</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5"/>
    </sheetNames>
    <sheetDataSet>
      <sheetData sheetId="0" refreshError="1">
        <row r="1">
          <cell r="A1" t="str">
            <v>НАЯВНА  ГРОШОВА  МАСА  В  ОБІГУ  УКРАЇНИ  
ТА ЇЇ РОЗМІЩЕННЯ В 1998–2000 РОКАХ</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7-1(шаблон)"/>
    </sheetNames>
    <sheetDataSet>
      <sheetData sheetId="0" refreshError="1">
        <row r="1">
          <cell r="A1" t="str">
            <v>КОШТИ НА РАХУНКАХ ПІДПРИЄМСТВ, ОРГАНІЗАЦІЙ ТА НАСЕЛЕННЯ 
В КОМЕРЦІЙНИХ БАНКАХ УКРАЇНИ 
(за видами валют та строками)</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7-6"/>
      <sheetName val="т17-4-99"/>
      <sheetName val="т15-0"/>
      <sheetName val="т18"/>
      <sheetName val="т17-3"/>
      <sheetName val="т17-1 "/>
      <sheetName val="т17мб"/>
      <sheetName val="т17-2 "/>
      <sheetName val="т17-5"/>
      <sheetName val="т17-4"/>
      <sheetName val="т18обл"/>
      <sheetName val="т17-4-2000"/>
      <sheetName val="т15"/>
      <sheetName val="т15-0-2000"/>
      <sheetName val="т17-1обл"/>
      <sheetName val="т17-5(на 2001)"/>
      <sheetName val="т18обл(на2001)"/>
      <sheetName val="т17-1 (на 2001)"/>
    </sheetNames>
    <sheetDataSet>
      <sheetData sheetId="0" refreshError="1"/>
      <sheetData sheetId="1" refreshError="1"/>
      <sheetData sheetId="2" refreshError="1"/>
      <sheetData sheetId="3" refreshError="1"/>
      <sheetData sheetId="4" refreshError="1">
        <row r="1">
          <cell r="A1" t="str">
            <v>КОШТИ НА РАХУНКАХ ПІДПРИЄМСТВ, ОРГАНІЗАЦІЙ ТА НАСЕЛЕННЯ 
В КОМЕРЦІЙНИХ БАНКАХ УКРАЇНИ 
(за формами власності)</v>
          </cell>
          <cell r="G1" t="str">
            <v>Продовження</v>
          </cell>
        </row>
        <row r="2">
          <cell r="A2" t="str">
            <v>(на кінець періоду, млн. грн.)</v>
          </cell>
        </row>
      </sheetData>
      <sheetData sheetId="5" refreshError="1"/>
      <sheetData sheetId="6" refreshError="1"/>
      <sheetData sheetId="7" refreshError="1">
        <row r="1">
          <cell r="A1" t="str">
            <v>КОШТИ НА РАХУНКАХ ПІДПРИЄМСТВ, ОРГАНІЗАЦІЙ ТА НАСЕЛЕННЯ 
В КОМЕРЦІЙНИХ БАНКАХ УКРАЇНИ 
(за секторами економіки)</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7мб(шаблон)"/>
    </sheetNames>
    <sheetDataSet>
      <sheetData sheetId="0" refreshError="1">
        <row r="1">
          <cell r="A1" t="str">
            <v>ЗАЛУЧЕНІ КОШТИ КОМЕРЦІЙНИХ БАНКІВ 
НА МІЖБАНКІВСЬКОМУ РИНКУ УКРАЇНИ
в 1998–2000 роках</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bloomberg.com/markets/stocks/world-index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uaib.com.ua/analituaib/rankings/ici.html" TargetMode="External"/><Relationship Id="rId1" Type="http://schemas.openxmlformats.org/officeDocument/2006/relationships/hyperlink" Target="http://www.uaib.com.ua/analituaib/rankings/kua.html" TargetMode="Externa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4.bin"/><Relationship Id="rId1" Type="http://schemas.openxmlformats.org/officeDocument/2006/relationships/hyperlink" Target="http://www.uaib.com.ua/analituaib/rankings/kua.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rgb="FF0070C0"/>
  </sheetPr>
  <dimension ref="A1:L23"/>
  <sheetViews>
    <sheetView zoomScale="85" zoomScaleNormal="85" workbookViewId="0">
      <selection sqref="A1:XFD1"/>
    </sheetView>
  </sheetViews>
  <sheetFormatPr defaultColWidth="9.109375" defaultRowHeight="13.2" outlineLevelCol="1"/>
  <cols>
    <col min="1" max="1" width="38.21875" style="13" customWidth="1"/>
    <col min="2" max="2" width="15" style="13" customWidth="1"/>
    <col min="3" max="3" width="15" style="13" hidden="1" customWidth="1" outlineLevel="1"/>
    <col min="4" max="4" width="15" style="13" customWidth="1" collapsed="1"/>
    <col min="5" max="5" width="15" style="16" customWidth="1"/>
    <col min="6" max="6" width="13.33203125" style="13" customWidth="1"/>
    <col min="7" max="7" width="13.33203125" style="13" hidden="1" customWidth="1" outlineLevel="1"/>
    <col min="8" max="8" width="13.33203125" style="13" customWidth="1" collapsed="1"/>
    <col min="9" max="9" width="2.33203125" style="13" customWidth="1"/>
    <col min="10" max="10" width="36.33203125" style="13" customWidth="1"/>
    <col min="11" max="11" width="12.44140625" style="13" customWidth="1"/>
    <col min="12" max="16384" width="9.109375" style="13"/>
  </cols>
  <sheetData>
    <row r="1" spans="1:12" s="655" customFormat="1" ht="24.6" customHeight="1" thickBot="1">
      <c r="A1" s="654" t="s">
        <v>55</v>
      </c>
      <c r="B1" s="654"/>
      <c r="C1" s="654"/>
      <c r="D1" s="654"/>
      <c r="E1" s="654"/>
      <c r="F1" s="654"/>
      <c r="G1" s="654"/>
      <c r="H1" s="654"/>
      <c r="I1" s="654"/>
    </row>
    <row r="2" spans="1:12" ht="31.2" customHeight="1" thickBot="1">
      <c r="A2" s="73" t="s">
        <v>56</v>
      </c>
      <c r="B2" s="74">
        <v>42551</v>
      </c>
      <c r="C2" s="74">
        <v>42734</v>
      </c>
      <c r="D2" s="74">
        <v>42825</v>
      </c>
      <c r="E2" s="74">
        <v>42916</v>
      </c>
      <c r="F2" s="74" t="s">
        <v>57</v>
      </c>
      <c r="G2" s="74" t="s">
        <v>50</v>
      </c>
      <c r="H2" s="72" t="s">
        <v>58</v>
      </c>
      <c r="I2" s="16"/>
      <c r="J2" s="73" t="s">
        <v>56</v>
      </c>
      <c r="K2" s="74" t="s">
        <v>57</v>
      </c>
      <c r="L2" s="72" t="s">
        <v>58</v>
      </c>
    </row>
    <row r="3" spans="1:12" s="224" customFormat="1" ht="16.95" customHeight="1">
      <c r="A3" s="75" t="s">
        <v>59</v>
      </c>
      <c r="B3" s="430">
        <v>76817.19</v>
      </c>
      <c r="C3" s="430">
        <v>78138.66</v>
      </c>
      <c r="D3" s="430">
        <v>88947.4</v>
      </c>
      <c r="E3" s="430">
        <v>100440.4</v>
      </c>
      <c r="F3" s="431">
        <f t="shared" ref="F3:F20" si="0">E3/D3-1</f>
        <v>0.12921119672975268</v>
      </c>
      <c r="G3" s="431">
        <f t="shared" ref="G3:G20" si="1">E3/C3-1</f>
        <v>0.28541236821824167</v>
      </c>
      <c r="H3" s="431">
        <f t="shared" ref="H3:H20" si="2">E3/B3-1</f>
        <v>0.30752504745357112</v>
      </c>
      <c r="I3" s="223"/>
      <c r="J3" s="75" t="s">
        <v>75</v>
      </c>
      <c r="K3" s="431">
        <v>-0.10127855193219359</v>
      </c>
      <c r="L3" s="431">
        <v>7.541068147877561E-2</v>
      </c>
    </row>
    <row r="4" spans="1:12" s="224" customFormat="1" ht="16.95" customHeight="1">
      <c r="A4" s="75" t="s">
        <v>60</v>
      </c>
      <c r="B4" s="76">
        <v>65.53</v>
      </c>
      <c r="C4" s="76">
        <v>66.41</v>
      </c>
      <c r="D4" s="76">
        <v>68.08</v>
      </c>
      <c r="E4" s="76">
        <v>76.709999999999994</v>
      </c>
      <c r="F4" s="225">
        <f t="shared" si="0"/>
        <v>0.12676263219741468</v>
      </c>
      <c r="G4" s="225">
        <f t="shared" si="1"/>
        <v>0.15509712392711927</v>
      </c>
      <c r="H4" s="225">
        <f t="shared" si="2"/>
        <v>0.17060888142835329</v>
      </c>
      <c r="I4" s="223"/>
      <c r="J4" s="75" t="s">
        <v>74</v>
      </c>
      <c r="K4" s="225">
        <v>-5.8319555087930297E-2</v>
      </c>
      <c r="L4" s="225">
        <v>-6.1287405676091478E-3</v>
      </c>
    </row>
    <row r="5" spans="1:12" s="224" customFormat="1" ht="16.95" customHeight="1">
      <c r="A5" s="581" t="s">
        <v>61</v>
      </c>
      <c r="B5" s="76">
        <v>20794.37</v>
      </c>
      <c r="C5" s="76">
        <v>22000.560000000001</v>
      </c>
      <c r="D5" s="76">
        <v>24111.59</v>
      </c>
      <c r="E5" s="76">
        <v>25764.58</v>
      </c>
      <c r="F5" s="225">
        <f t="shared" si="0"/>
        <v>6.8555827301310268E-2</v>
      </c>
      <c r="G5" s="225">
        <f t="shared" si="1"/>
        <v>0.17108746322820867</v>
      </c>
      <c r="H5" s="225">
        <f t="shared" si="2"/>
        <v>0.23901709933986948</v>
      </c>
      <c r="I5" s="223"/>
      <c r="J5" s="581" t="s">
        <v>73</v>
      </c>
      <c r="K5" s="225">
        <v>-3.2070936769580616E-2</v>
      </c>
      <c r="L5" s="225">
        <v>0.2207203107190745</v>
      </c>
    </row>
    <row r="6" spans="1:12" s="224" customFormat="1" ht="16.95" customHeight="1">
      <c r="A6" s="581" t="s">
        <v>62</v>
      </c>
      <c r="B6" s="76">
        <v>15575.92</v>
      </c>
      <c r="C6" s="77">
        <v>19114.37</v>
      </c>
      <c r="D6" s="76">
        <v>18909.259999999998</v>
      </c>
      <c r="E6" s="76">
        <v>20033.43</v>
      </c>
      <c r="F6" s="225">
        <f t="shared" si="0"/>
        <v>5.9450766449877124E-2</v>
      </c>
      <c r="G6" s="225">
        <f t="shared" si="1"/>
        <v>4.8082149712493916E-2</v>
      </c>
      <c r="H6" s="225">
        <f t="shared" si="2"/>
        <v>0.28617956435318104</v>
      </c>
      <c r="I6" s="223"/>
      <c r="J6" s="75" t="s">
        <v>72</v>
      </c>
      <c r="K6" s="225">
        <v>-9.3364993914688554E-3</v>
      </c>
      <c r="L6" s="225">
        <v>8.9712063669995068E-2</v>
      </c>
    </row>
    <row r="7" spans="1:12" s="433" customFormat="1" ht="16.95" customHeight="1">
      <c r="A7" s="581" t="s">
        <v>63</v>
      </c>
      <c r="B7" s="76">
        <v>1750.69</v>
      </c>
      <c r="C7" s="76">
        <v>1947.92</v>
      </c>
      <c r="D7" s="76">
        <v>2175.96</v>
      </c>
      <c r="E7" s="76">
        <v>2299.8000000000002</v>
      </c>
      <c r="F7" s="225">
        <f t="shared" si="0"/>
        <v>5.6912810897259192E-2</v>
      </c>
      <c r="G7" s="225">
        <f t="shared" si="1"/>
        <v>0.18064396895149692</v>
      </c>
      <c r="H7" s="225">
        <f t="shared" si="2"/>
        <v>0.31365347377319797</v>
      </c>
      <c r="I7" s="432"/>
      <c r="J7" s="75" t="s">
        <v>294</v>
      </c>
      <c r="K7" s="225">
        <v>-8.5494368955313371E-3</v>
      </c>
      <c r="L7" s="225">
        <v>-1.1618852757263265E-2</v>
      </c>
    </row>
    <row r="8" spans="1:12" s="224" customFormat="1" ht="16.95" customHeight="1">
      <c r="A8" s="222" t="s">
        <v>64</v>
      </c>
      <c r="B8" s="253">
        <v>220.87</v>
      </c>
      <c r="C8" s="253">
        <v>265.14999999999998</v>
      </c>
      <c r="D8" s="253">
        <v>272.49</v>
      </c>
      <c r="E8" s="253">
        <v>286.24</v>
      </c>
      <c r="F8" s="254">
        <f t="shared" si="0"/>
        <v>5.0460567360270048E-2</v>
      </c>
      <c r="G8" s="254">
        <f t="shared" si="1"/>
        <v>7.9539883085046226E-2</v>
      </c>
      <c r="H8" s="254">
        <f t="shared" si="2"/>
        <v>0.29596595282292748</v>
      </c>
      <c r="I8" s="223"/>
      <c r="J8" s="581" t="s">
        <v>71</v>
      </c>
      <c r="K8" s="225">
        <v>-1.3928869904354935E-3</v>
      </c>
      <c r="L8" s="225">
        <v>0.12428489944390897</v>
      </c>
    </row>
    <row r="9" spans="1:12" s="224" customFormat="1" ht="16.95" customHeight="1">
      <c r="A9" s="581" t="s">
        <v>65</v>
      </c>
      <c r="B9" s="76">
        <v>26999.72</v>
      </c>
      <c r="C9" s="76">
        <v>26626.46</v>
      </c>
      <c r="D9" s="76">
        <v>29620.5</v>
      </c>
      <c r="E9" s="76">
        <v>30921.61</v>
      </c>
      <c r="F9" s="225">
        <f t="shared" si="0"/>
        <v>4.3925997197886701E-2</v>
      </c>
      <c r="G9" s="225">
        <f t="shared" si="1"/>
        <v>0.16131134217616627</v>
      </c>
      <c r="H9" s="225">
        <f t="shared" si="2"/>
        <v>0.14525669155087528</v>
      </c>
      <c r="I9" s="223"/>
      <c r="J9" s="581" t="s">
        <v>70</v>
      </c>
      <c r="K9" s="225">
        <v>-3.572467403675228E-4</v>
      </c>
      <c r="L9" s="225">
        <v>0.20842576248147493</v>
      </c>
    </row>
    <row r="10" spans="1:12" s="224" customFormat="1" ht="16.95" customHeight="1">
      <c r="A10" s="75" t="s">
        <v>66</v>
      </c>
      <c r="B10" s="77">
        <v>17929.990000000002</v>
      </c>
      <c r="C10" s="76">
        <v>19762.599999999999</v>
      </c>
      <c r="D10" s="77">
        <v>20663.22</v>
      </c>
      <c r="E10" s="77">
        <v>21349.63</v>
      </c>
      <c r="F10" s="225">
        <f t="shared" si="0"/>
        <v>3.3218927156561273E-2</v>
      </c>
      <c r="G10" s="225">
        <f t="shared" si="1"/>
        <v>8.0304716990679426E-2</v>
      </c>
      <c r="H10" s="225">
        <f t="shared" si="2"/>
        <v>0.1907218018526502</v>
      </c>
      <c r="I10" s="223"/>
      <c r="J10" s="75" t="s">
        <v>69</v>
      </c>
      <c r="K10" s="225">
        <v>9.9489396054708301E-4</v>
      </c>
      <c r="L10" s="225">
        <v>0.27324436033136057</v>
      </c>
    </row>
    <row r="11" spans="1:12" s="224" customFormat="1" ht="16.95" customHeight="1">
      <c r="A11" s="75" t="s">
        <v>67</v>
      </c>
      <c r="B11" s="76">
        <v>2098.86</v>
      </c>
      <c r="C11" s="76">
        <v>2238.83</v>
      </c>
      <c r="D11" s="76">
        <v>2362.7199999999998</v>
      </c>
      <c r="E11" s="76">
        <v>2423.41</v>
      </c>
      <c r="F11" s="225">
        <f t="shared" si="0"/>
        <v>2.5686496918805535E-2</v>
      </c>
      <c r="G11" s="225">
        <f t="shared" si="1"/>
        <v>8.2444848425293538E-2</v>
      </c>
      <c r="H11" s="225">
        <f t="shared" si="2"/>
        <v>0.15463156189550498</v>
      </c>
      <c r="I11" s="223"/>
      <c r="J11" s="222" t="s">
        <v>68</v>
      </c>
      <c r="K11" s="254">
        <v>5.4891273055295287E-3</v>
      </c>
      <c r="L11" s="254">
        <v>0.55325614836117798</v>
      </c>
    </row>
    <row r="12" spans="1:12" s="224" customFormat="1" ht="16.95" customHeight="1">
      <c r="A12" s="222" t="s">
        <v>68</v>
      </c>
      <c r="B12" s="253">
        <v>674.57</v>
      </c>
      <c r="C12" s="253">
        <v>795.84</v>
      </c>
      <c r="D12" s="253">
        <v>1042.06</v>
      </c>
      <c r="E12" s="253">
        <v>1047.78</v>
      </c>
      <c r="F12" s="254">
        <f t="shared" si="0"/>
        <v>5.4891273055295287E-3</v>
      </c>
      <c r="G12" s="254">
        <f t="shared" si="1"/>
        <v>0.31657117008443891</v>
      </c>
      <c r="H12" s="254">
        <f t="shared" si="2"/>
        <v>0.55325614836117798</v>
      </c>
      <c r="I12" s="223"/>
      <c r="J12" s="75" t="s">
        <v>67</v>
      </c>
      <c r="K12" s="225">
        <v>2.5686496918805535E-2</v>
      </c>
      <c r="L12" s="225">
        <v>0.15463156189550498</v>
      </c>
    </row>
    <row r="13" spans="1:12" s="224" customFormat="1" ht="16.95" customHeight="1">
      <c r="A13" s="75" t="s">
        <v>69</v>
      </c>
      <c r="B13" s="76">
        <v>9680.09</v>
      </c>
      <c r="C13" s="76">
        <v>11481.06</v>
      </c>
      <c r="D13" s="76">
        <v>12312.87</v>
      </c>
      <c r="E13" s="76">
        <v>12325.12</v>
      </c>
      <c r="F13" s="225">
        <f t="shared" si="0"/>
        <v>9.9489396054708301E-4</v>
      </c>
      <c r="G13" s="225">
        <f t="shared" si="1"/>
        <v>7.3517602033261964E-2</v>
      </c>
      <c r="H13" s="225">
        <f t="shared" si="2"/>
        <v>0.27324436033136057</v>
      </c>
      <c r="I13" s="223"/>
      <c r="J13" s="75" t="s">
        <v>66</v>
      </c>
      <c r="K13" s="225">
        <v>3.3218927156561273E-2</v>
      </c>
      <c r="L13" s="225">
        <v>0.1907218018526502</v>
      </c>
    </row>
    <row r="14" spans="1:12" s="224" customFormat="1" ht="16.95" customHeight="1">
      <c r="A14" s="581" t="s">
        <v>70</v>
      </c>
      <c r="B14" s="76">
        <v>4237.4799999999996</v>
      </c>
      <c r="C14" s="76">
        <v>4862.3100000000004</v>
      </c>
      <c r="D14" s="76">
        <v>5122.51</v>
      </c>
      <c r="E14" s="76">
        <v>5120.68</v>
      </c>
      <c r="F14" s="225">
        <f t="shared" si="0"/>
        <v>-3.572467403675228E-4</v>
      </c>
      <c r="G14" s="225">
        <f t="shared" si="1"/>
        <v>5.3137294824887826E-2</v>
      </c>
      <c r="H14" s="225">
        <f t="shared" si="2"/>
        <v>0.20842576248147493</v>
      </c>
      <c r="I14" s="223"/>
      <c r="J14" s="581" t="s">
        <v>65</v>
      </c>
      <c r="K14" s="225">
        <v>4.3925997197886701E-2</v>
      </c>
      <c r="L14" s="225">
        <v>0.14525669155087528</v>
      </c>
    </row>
    <row r="15" spans="1:12" s="224" customFormat="1" ht="16.95" customHeight="1">
      <c r="A15" s="581" t="s">
        <v>71</v>
      </c>
      <c r="B15" s="76">
        <v>6504.33</v>
      </c>
      <c r="C15" s="76">
        <v>7142.83</v>
      </c>
      <c r="D15" s="76">
        <v>7322.92</v>
      </c>
      <c r="E15" s="76">
        <v>7312.72</v>
      </c>
      <c r="F15" s="225">
        <f t="shared" si="0"/>
        <v>-1.3928869904354935E-3</v>
      </c>
      <c r="G15" s="225">
        <f t="shared" si="1"/>
        <v>2.3784690381823514E-2</v>
      </c>
      <c r="H15" s="225">
        <f t="shared" si="2"/>
        <v>0.12428489944390897</v>
      </c>
      <c r="I15" s="223"/>
      <c r="J15" s="222" t="s">
        <v>64</v>
      </c>
      <c r="K15" s="254">
        <v>5.0460567360270048E-2</v>
      </c>
      <c r="L15" s="254">
        <v>0.29596595282292748</v>
      </c>
    </row>
    <row r="16" spans="1:12" s="224" customFormat="1" ht="16.95" customHeight="1">
      <c r="A16" s="75" t="s">
        <v>294</v>
      </c>
      <c r="B16" s="76">
        <v>52217.72</v>
      </c>
      <c r="C16" s="76">
        <v>50653.54</v>
      </c>
      <c r="D16" s="76">
        <v>52056.06</v>
      </c>
      <c r="E16" s="76">
        <v>51611.01</v>
      </c>
      <c r="F16" s="225">
        <f t="shared" si="0"/>
        <v>-8.5494368955313371E-3</v>
      </c>
      <c r="G16" s="225">
        <f t="shared" si="1"/>
        <v>1.8902331406649875E-2</v>
      </c>
      <c r="H16" s="225">
        <f t="shared" si="2"/>
        <v>-1.1618852757263265E-2</v>
      </c>
      <c r="I16" s="223"/>
      <c r="J16" s="581" t="s">
        <v>63</v>
      </c>
      <c r="K16" s="225">
        <v>5.6912810897259192E-2</v>
      </c>
      <c r="L16" s="225">
        <v>0.31365347377319797</v>
      </c>
    </row>
    <row r="17" spans="1:12" s="433" customFormat="1" ht="16.95" customHeight="1">
      <c r="A17" s="75" t="s">
        <v>72</v>
      </c>
      <c r="B17" s="76">
        <v>2929.6060000000002</v>
      </c>
      <c r="C17" s="76">
        <v>3103.6370000000002</v>
      </c>
      <c r="D17" s="76">
        <v>3222.5140000000001</v>
      </c>
      <c r="E17" s="76">
        <v>3192.4270000000001</v>
      </c>
      <c r="F17" s="225">
        <f t="shared" si="0"/>
        <v>-9.3364993914688554E-3</v>
      </c>
      <c r="G17" s="225">
        <f t="shared" si="1"/>
        <v>2.860837140425887E-2</v>
      </c>
      <c r="H17" s="225">
        <f t="shared" si="2"/>
        <v>8.9712063669995068E-2</v>
      </c>
      <c r="I17" s="432"/>
      <c r="J17" s="581" t="s">
        <v>62</v>
      </c>
      <c r="K17" s="225">
        <v>5.9450766449877124E-2</v>
      </c>
      <c r="L17" s="225">
        <v>0.28617956435318104</v>
      </c>
    </row>
    <row r="18" spans="1:12" s="224" customFormat="1" ht="16.95" customHeight="1">
      <c r="A18" s="581" t="s">
        <v>73</v>
      </c>
      <c r="B18" s="76">
        <v>51526.93</v>
      </c>
      <c r="C18" s="76">
        <v>60227.29</v>
      </c>
      <c r="D18" s="76">
        <v>64984.07</v>
      </c>
      <c r="E18" s="76">
        <v>62899.97</v>
      </c>
      <c r="F18" s="225">
        <f t="shared" si="0"/>
        <v>-3.2070936769580616E-2</v>
      </c>
      <c r="G18" s="225">
        <f t="shared" si="1"/>
        <v>4.4376560858042868E-2</v>
      </c>
      <c r="H18" s="225">
        <f t="shared" si="2"/>
        <v>0.2207203107190745</v>
      </c>
      <c r="I18" s="223"/>
      <c r="J18" s="581" t="s">
        <v>61</v>
      </c>
      <c r="K18" s="225">
        <v>6.8555827301310268E-2</v>
      </c>
      <c r="L18" s="225">
        <v>0.23901709933986948</v>
      </c>
    </row>
    <row r="19" spans="1:12" s="224" customFormat="1" ht="16.95" customHeight="1">
      <c r="A19" s="75" t="s">
        <v>74</v>
      </c>
      <c r="B19" s="76">
        <v>1891.09</v>
      </c>
      <c r="C19" s="76">
        <v>2232.7199999999998</v>
      </c>
      <c r="D19" s="76">
        <v>1995.9</v>
      </c>
      <c r="E19" s="76">
        <v>1879.5</v>
      </c>
      <c r="F19" s="225">
        <f t="shared" si="0"/>
        <v>-5.8319555087930297E-2</v>
      </c>
      <c r="G19" s="225">
        <f t="shared" si="1"/>
        <v>-0.15820165537998487</v>
      </c>
      <c r="H19" s="225">
        <f t="shared" si="2"/>
        <v>-6.1287405676091478E-3</v>
      </c>
      <c r="I19" s="223"/>
      <c r="J19" s="75" t="s">
        <v>60</v>
      </c>
      <c r="K19" s="225">
        <v>0.12676263219741468</v>
      </c>
      <c r="L19" s="225">
        <v>0.17060888142835329</v>
      </c>
    </row>
    <row r="20" spans="1:12" s="224" customFormat="1" ht="16.95" customHeight="1" thickBot="1">
      <c r="A20" s="221" t="s">
        <v>75</v>
      </c>
      <c r="B20" s="78">
        <v>930.77</v>
      </c>
      <c r="C20" s="78">
        <v>1152.33</v>
      </c>
      <c r="D20" s="78">
        <v>1113.76</v>
      </c>
      <c r="E20" s="78">
        <v>1000.96</v>
      </c>
      <c r="F20" s="226">
        <f t="shared" si="0"/>
        <v>-0.10127855193219359</v>
      </c>
      <c r="G20" s="226">
        <f t="shared" si="1"/>
        <v>-0.13135994029488074</v>
      </c>
      <c r="H20" s="226">
        <f t="shared" si="2"/>
        <v>7.541068147877561E-2</v>
      </c>
      <c r="I20" s="223"/>
      <c r="J20" s="221" t="s">
        <v>59</v>
      </c>
      <c r="K20" s="226">
        <v>0.12921119672975268</v>
      </c>
      <c r="L20" s="226">
        <v>0.30752504745357112</v>
      </c>
    </row>
    <row r="21" spans="1:12">
      <c r="A21" s="216" t="s">
        <v>76</v>
      </c>
    </row>
    <row r="22" spans="1:12">
      <c r="A22" s="64" t="s">
        <v>37</v>
      </c>
    </row>
    <row r="23" spans="1:12">
      <c r="A23" s="216" t="s">
        <v>77</v>
      </c>
    </row>
  </sheetData>
  <sortState ref="A3:H20">
    <sortCondition descending="1" ref="F3:F20"/>
    <sortCondition descending="1" ref="H3:H20"/>
    <sortCondition descending="1" ref="G3:G20"/>
  </sortState>
  <mergeCells count="1">
    <mergeCell ref="A1:XFD1"/>
  </mergeCells>
  <phoneticPr fontId="0" type="noConversion"/>
  <hyperlinks>
    <hyperlink ref="A22" r:id="rId1"/>
  </hyperlinks>
  <pageMargins left="0.75" right="0.75" top="1" bottom="1" header="0.5" footer="0.5"/>
  <pageSetup paperSize="9" orientation="portrait" verticalDpi="1200"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I38"/>
  <sheetViews>
    <sheetView zoomScale="85" zoomScaleNormal="85" workbookViewId="0">
      <pane ySplit="2" topLeftCell="A3" activePane="bottomLeft" state="frozen"/>
      <selection pane="bottomLeft" sqref="A1:XFD1"/>
    </sheetView>
  </sheetViews>
  <sheetFormatPr defaultRowHeight="13.2" outlineLevelRow="1" outlineLevelCol="1"/>
  <cols>
    <col min="1" max="1" width="72.33203125" customWidth="1"/>
    <col min="2" max="4" width="11" hidden="1" customWidth="1" outlineLevel="1"/>
    <col min="5" max="5" width="12.77734375" customWidth="1" collapsed="1"/>
    <col min="6" max="7" width="12.77734375" customWidth="1"/>
    <col min="8" max="8" width="13.6640625" customWidth="1"/>
    <col min="9" max="9" width="13.5546875" customWidth="1"/>
  </cols>
  <sheetData>
    <row r="1" spans="1:9" s="659" customFormat="1" ht="24.6" customHeight="1" thickBot="1">
      <c r="A1" s="658" t="s">
        <v>295</v>
      </c>
      <c r="B1" s="658"/>
      <c r="C1" s="658"/>
      <c r="D1" s="658"/>
      <c r="E1" s="658"/>
      <c r="F1" s="658"/>
      <c r="G1" s="658"/>
      <c r="H1" s="658"/>
      <c r="I1" s="658"/>
    </row>
    <row r="2" spans="1:9" ht="36" customHeight="1" thickBot="1">
      <c r="A2" s="256" t="s">
        <v>78</v>
      </c>
      <c r="B2" s="257" t="s">
        <v>34</v>
      </c>
      <c r="C2" s="257" t="s">
        <v>35</v>
      </c>
      <c r="D2" s="257" t="s">
        <v>38</v>
      </c>
      <c r="E2" s="343" t="s">
        <v>92</v>
      </c>
      <c r="F2" s="343" t="s">
        <v>93</v>
      </c>
      <c r="G2" s="343" t="s">
        <v>94</v>
      </c>
      <c r="H2" s="582" t="s">
        <v>96</v>
      </c>
      <c r="I2" s="582" t="s">
        <v>95</v>
      </c>
    </row>
    <row r="3" spans="1:9" ht="16.5" customHeight="1">
      <c r="A3" s="258" t="s">
        <v>79</v>
      </c>
      <c r="B3" s="259">
        <v>2594</v>
      </c>
      <c r="C3" s="259">
        <v>2247</v>
      </c>
      <c r="D3" s="260">
        <v>1631</v>
      </c>
      <c r="E3" s="434">
        <v>2008</v>
      </c>
      <c r="F3" s="435">
        <v>1459</v>
      </c>
      <c r="G3" s="435">
        <v>1202</v>
      </c>
      <c r="H3" s="614">
        <f>G3/F3-1</f>
        <v>-0.17614804660726524</v>
      </c>
      <c r="I3" s="614">
        <f>G3/E3-1</f>
        <v>-0.40139442231075695</v>
      </c>
    </row>
    <row r="4" spans="1:9" ht="16.5" customHeight="1">
      <c r="A4" s="261" t="s">
        <v>80</v>
      </c>
      <c r="B4" s="262">
        <v>729</v>
      </c>
      <c r="C4" s="262">
        <v>562</v>
      </c>
      <c r="D4" s="263">
        <v>313</v>
      </c>
      <c r="E4" s="262">
        <v>334</v>
      </c>
      <c r="F4" s="263">
        <v>313</v>
      </c>
      <c r="G4" s="263">
        <v>304</v>
      </c>
      <c r="H4" s="615">
        <f t="shared" ref="H4:H28" si="0">G4/F4-1</f>
        <v>-2.8753993610223683E-2</v>
      </c>
      <c r="I4" s="615">
        <f t="shared" ref="I4:I28" si="1">G4/E4-1</f>
        <v>-8.9820359281437168E-2</v>
      </c>
    </row>
    <row r="5" spans="1:9" ht="16.5" customHeight="1">
      <c r="A5" s="618" t="s">
        <v>296</v>
      </c>
      <c r="B5" s="337">
        <v>263</v>
      </c>
      <c r="C5" s="264">
        <v>265</v>
      </c>
      <c r="D5" s="265">
        <v>274</v>
      </c>
      <c r="E5" s="264">
        <v>279</v>
      </c>
      <c r="F5" s="265">
        <v>279</v>
      </c>
      <c r="G5" s="265">
        <v>269</v>
      </c>
      <c r="H5" s="616">
        <f t="shared" si="0"/>
        <v>-3.5842293906810041E-2</v>
      </c>
      <c r="I5" s="616">
        <f t="shared" si="1"/>
        <v>-3.5842293906810041E-2</v>
      </c>
    </row>
    <row r="6" spans="1:9" ht="16.5" hidden="1" customHeight="1" outlineLevel="1">
      <c r="A6" s="249" t="s">
        <v>36</v>
      </c>
      <c r="B6" s="338">
        <f>B5/$B$4</f>
        <v>0.3607681755829904</v>
      </c>
      <c r="C6" s="250">
        <f>C5/$C$4</f>
        <v>0.47153024911032027</v>
      </c>
      <c r="D6" s="250">
        <f>D5/$D$4</f>
        <v>0.87539936102236426</v>
      </c>
      <c r="E6" s="250">
        <f>E5/$E$4</f>
        <v>0.83532934131736525</v>
      </c>
      <c r="F6" s="250">
        <f>F5/$F$4</f>
        <v>0.89137380191693294</v>
      </c>
      <c r="G6" s="250">
        <f>G5/$G$4</f>
        <v>0.88486842105263153</v>
      </c>
      <c r="H6" s="251">
        <f t="shared" si="0"/>
        <v>-7.2981512922091207E-3</v>
      </c>
      <c r="I6" s="251">
        <f t="shared" si="1"/>
        <v>5.93048481418601E-2</v>
      </c>
    </row>
    <row r="7" spans="1:9" ht="16.5" customHeight="1" collapsed="1">
      <c r="A7" s="266" t="s">
        <v>81</v>
      </c>
      <c r="B7" s="334">
        <v>126</v>
      </c>
      <c r="C7" s="334">
        <v>31</v>
      </c>
      <c r="D7" s="335">
        <v>7</v>
      </c>
      <c r="E7" s="267">
        <v>13</v>
      </c>
      <c r="F7" s="335">
        <v>6</v>
      </c>
      <c r="G7" s="344">
        <v>6</v>
      </c>
      <c r="H7" s="436">
        <f t="shared" si="0"/>
        <v>0</v>
      </c>
      <c r="I7" s="436">
        <f t="shared" si="1"/>
        <v>-0.53846153846153844</v>
      </c>
    </row>
    <row r="8" spans="1:9" ht="16.5" hidden="1" customHeight="1" outlineLevel="1">
      <c r="A8" s="249" t="s">
        <v>36</v>
      </c>
      <c r="B8" s="338">
        <f>B7/$B$4</f>
        <v>0.1728395061728395</v>
      </c>
      <c r="C8" s="250">
        <f>C7/$C$4</f>
        <v>5.5160142348754451E-2</v>
      </c>
      <c r="D8" s="250">
        <f>D7/$D$4</f>
        <v>2.2364217252396165E-2</v>
      </c>
      <c r="E8" s="250">
        <f>E7/$E$4</f>
        <v>3.8922155688622756E-2</v>
      </c>
      <c r="F8" s="250">
        <f>F7/$F$4</f>
        <v>1.9169329073482427E-2</v>
      </c>
      <c r="G8" s="250">
        <f>G7/$G$4</f>
        <v>1.9736842105263157E-2</v>
      </c>
      <c r="H8" s="251">
        <f t="shared" si="0"/>
        <v>2.960526315789469E-2</v>
      </c>
      <c r="I8" s="251">
        <f t="shared" si="1"/>
        <v>-0.49291497975708509</v>
      </c>
    </row>
    <row r="9" spans="1:9" ht="16.5" customHeight="1" collapsed="1">
      <c r="A9" s="266" t="s">
        <v>82</v>
      </c>
      <c r="B9" s="334">
        <v>224</v>
      </c>
      <c r="C9" s="267">
        <v>91</v>
      </c>
      <c r="D9" s="268">
        <v>26</v>
      </c>
      <c r="E9" s="267">
        <v>39</v>
      </c>
      <c r="F9" s="268">
        <v>22</v>
      </c>
      <c r="G9" s="268">
        <v>23</v>
      </c>
      <c r="H9" s="436">
        <f t="shared" si="0"/>
        <v>4.5454545454545414E-2</v>
      </c>
      <c r="I9" s="436">
        <f t="shared" si="1"/>
        <v>-0.41025641025641024</v>
      </c>
    </row>
    <row r="10" spans="1:9" ht="16.5" hidden="1" customHeight="1" outlineLevel="1">
      <c r="A10" s="249" t="s">
        <v>36</v>
      </c>
      <c r="B10" s="338">
        <f>B9/$B$4</f>
        <v>0.30727023319615915</v>
      </c>
      <c r="C10" s="250">
        <f>C9/$C$4</f>
        <v>0.16192170818505339</v>
      </c>
      <c r="D10" s="250">
        <f>D9/$D$4</f>
        <v>8.3067092651757185E-2</v>
      </c>
      <c r="E10" s="250">
        <f>E9/$E$4</f>
        <v>0.11676646706586827</v>
      </c>
      <c r="F10" s="250">
        <f>F9/$F$4</f>
        <v>7.0287539936102233E-2</v>
      </c>
      <c r="G10" s="250">
        <f>G9/$G$4</f>
        <v>7.5657894736842105E-2</v>
      </c>
      <c r="H10" s="251">
        <f t="shared" si="0"/>
        <v>7.6405502392344449E-2</v>
      </c>
      <c r="I10" s="251">
        <f t="shared" si="1"/>
        <v>-0.35205802968960864</v>
      </c>
    </row>
    <row r="11" spans="1:9" ht="16.5" customHeight="1" collapsed="1">
      <c r="A11" s="244" t="s">
        <v>83</v>
      </c>
      <c r="B11" s="336">
        <v>4</v>
      </c>
      <c r="C11" s="243">
        <v>0</v>
      </c>
      <c r="D11" s="269">
        <v>0</v>
      </c>
      <c r="E11" s="243">
        <v>1</v>
      </c>
      <c r="F11" s="269">
        <v>0</v>
      </c>
      <c r="G11" s="269">
        <v>0</v>
      </c>
      <c r="H11" s="251" t="s">
        <v>33</v>
      </c>
      <c r="I11" s="251" t="s">
        <v>33</v>
      </c>
    </row>
    <row r="12" spans="1:9" ht="16.5" hidden="1" customHeight="1" outlineLevel="1">
      <c r="A12" s="249" t="s">
        <v>36</v>
      </c>
      <c r="B12" s="250">
        <f>B11/$B$4</f>
        <v>5.4869684499314125E-3</v>
      </c>
      <c r="C12" s="250">
        <f>C11/$C$4</f>
        <v>0</v>
      </c>
      <c r="D12" s="250">
        <f>D11/$D$4</f>
        <v>0</v>
      </c>
      <c r="E12" s="250">
        <f>E11/$E$4</f>
        <v>2.9940119760479044E-3</v>
      </c>
      <c r="F12" s="250">
        <f>F11/$F$4</f>
        <v>0</v>
      </c>
      <c r="G12" s="250">
        <f>G11/$G$4</f>
        <v>0</v>
      </c>
      <c r="H12" s="251" t="s">
        <v>33</v>
      </c>
      <c r="I12" s="251" t="s">
        <v>33</v>
      </c>
    </row>
    <row r="13" spans="1:9" ht="16.5" customHeight="1" collapsed="1">
      <c r="A13" s="244" t="s">
        <v>84</v>
      </c>
      <c r="B13" s="243">
        <v>1</v>
      </c>
      <c r="C13" s="243">
        <v>141</v>
      </c>
      <c r="D13" s="269">
        <v>0</v>
      </c>
      <c r="E13" s="243">
        <v>1</v>
      </c>
      <c r="F13" s="269">
        <v>0</v>
      </c>
      <c r="G13" s="269">
        <v>0</v>
      </c>
      <c r="H13" s="251" t="s">
        <v>33</v>
      </c>
      <c r="I13" s="251">
        <f t="shared" si="1"/>
        <v>-1</v>
      </c>
    </row>
    <row r="14" spans="1:9" ht="16.5" hidden="1" customHeight="1" outlineLevel="1">
      <c r="A14" s="249" t="s">
        <v>36</v>
      </c>
      <c r="B14" s="252">
        <f>B13/$B$4</f>
        <v>1.3717421124828531E-3</v>
      </c>
      <c r="C14" s="252">
        <f>C13/$C$4</f>
        <v>0.25088967971530252</v>
      </c>
      <c r="D14" s="250">
        <f>D13/$D$4</f>
        <v>0</v>
      </c>
      <c r="E14" s="250">
        <f>E13/$E$4</f>
        <v>2.9940119760479044E-3</v>
      </c>
      <c r="F14" s="250">
        <f>F13/$F$4</f>
        <v>0</v>
      </c>
      <c r="G14" s="250">
        <f>G13/$G$4</f>
        <v>0</v>
      </c>
      <c r="H14" s="251" t="s">
        <v>33</v>
      </c>
      <c r="I14" s="251">
        <f t="shared" si="1"/>
        <v>-1</v>
      </c>
    </row>
    <row r="15" spans="1:9" ht="16.5" hidden="1" customHeight="1" outlineLevel="1">
      <c r="A15" s="270" t="s">
        <v>39</v>
      </c>
      <c r="B15" s="271">
        <f t="shared" ref="B15:G15" si="2">SUM(B6,B8,B10,B12,B14)</f>
        <v>0.84773662551440343</v>
      </c>
      <c r="C15" s="271">
        <f t="shared" si="2"/>
        <v>0.93950177935943058</v>
      </c>
      <c r="D15" s="271">
        <f t="shared" si="2"/>
        <v>0.98083067092651754</v>
      </c>
      <c r="E15" s="271">
        <f t="shared" si="2"/>
        <v>0.99700598802395202</v>
      </c>
      <c r="F15" s="271">
        <f t="shared" si="2"/>
        <v>0.98083067092651766</v>
      </c>
      <c r="G15" s="271">
        <f t="shared" si="2"/>
        <v>0.98026315789473684</v>
      </c>
      <c r="H15" s="247">
        <f t="shared" si="0"/>
        <v>-5.7860449168534167E-4</v>
      </c>
      <c r="I15" s="247">
        <f t="shared" si="1"/>
        <v>-1.6793108898371933E-2</v>
      </c>
    </row>
    <row r="16" spans="1:9" ht="16.5" customHeight="1" collapsed="1">
      <c r="A16" s="272" t="s">
        <v>85</v>
      </c>
      <c r="B16" s="273">
        <v>629429.38</v>
      </c>
      <c r="C16" s="273">
        <v>290771.03000000003</v>
      </c>
      <c r="D16" s="274">
        <v>236953.30000000002</v>
      </c>
      <c r="E16" s="273">
        <v>61542</v>
      </c>
      <c r="F16" s="273">
        <v>58711.939999999995</v>
      </c>
      <c r="G16" s="274">
        <v>40416.44</v>
      </c>
      <c r="H16" s="617">
        <f t="shared" si="0"/>
        <v>-0.31161463920286048</v>
      </c>
      <c r="I16" s="617">
        <f t="shared" si="1"/>
        <v>-0.34327061193981345</v>
      </c>
    </row>
    <row r="17" spans="1:9" ht="16.5" customHeight="1">
      <c r="A17" s="618" t="s">
        <v>296</v>
      </c>
      <c r="B17" s="275">
        <v>553291.34</v>
      </c>
      <c r="C17" s="275">
        <v>253319.74</v>
      </c>
      <c r="D17" s="276">
        <v>211257.14999999997</v>
      </c>
      <c r="E17" s="275">
        <v>58272.799999999996</v>
      </c>
      <c r="F17" s="275">
        <v>56900.31</v>
      </c>
      <c r="G17" s="276">
        <v>37813.869999999995</v>
      </c>
      <c r="H17" s="616">
        <f t="shared" si="0"/>
        <v>-0.33543648531967585</v>
      </c>
      <c r="I17" s="616">
        <f t="shared" si="1"/>
        <v>-0.35108884419489028</v>
      </c>
    </row>
    <row r="18" spans="1:9" ht="16.5" hidden="1" customHeight="1" outlineLevel="1">
      <c r="A18" s="249" t="s">
        <v>36</v>
      </c>
      <c r="B18" s="250">
        <f>B17/$B$16</f>
        <v>0.87903640595867949</v>
      </c>
      <c r="C18" s="250">
        <f>C17/$C$16</f>
        <v>0.87120006418796248</v>
      </c>
      <c r="D18" s="250">
        <f>D17/$D$16</f>
        <v>0.89155605767043522</v>
      </c>
      <c r="E18" s="250">
        <f>E17/$E$16</f>
        <v>0.9468785544831172</v>
      </c>
      <c r="F18" s="250">
        <f>F17/$F$16</f>
        <v>0.96914375508627382</v>
      </c>
      <c r="G18" s="250">
        <f>G17/$G$16</f>
        <v>0.93560615432729832</v>
      </c>
      <c r="H18" s="251">
        <f>G18/F18-1</f>
        <v>-3.4605393248383409E-2</v>
      </c>
      <c r="I18" s="251">
        <f t="shared" si="1"/>
        <v>-1.1904800359505696E-2</v>
      </c>
    </row>
    <row r="19" spans="1:9" ht="16.5" customHeight="1" collapsed="1">
      <c r="A19" s="266" t="s">
        <v>86</v>
      </c>
      <c r="B19" s="314">
        <v>26597.1</v>
      </c>
      <c r="C19" s="314">
        <v>5810.88</v>
      </c>
      <c r="D19" s="315">
        <v>2179.9700000000003</v>
      </c>
      <c r="E19" s="437">
        <v>395.89</v>
      </c>
      <c r="F19" s="314">
        <v>425.07</v>
      </c>
      <c r="G19" s="437">
        <v>412.06000000000006</v>
      </c>
      <c r="H19" s="436">
        <f t="shared" si="0"/>
        <v>-3.0606723598465946E-2</v>
      </c>
      <c r="I19" s="436">
        <f t="shared" si="1"/>
        <v>4.0844679077521651E-2</v>
      </c>
    </row>
    <row r="20" spans="1:9" ht="16.5" hidden="1" customHeight="1" outlineLevel="1">
      <c r="A20" s="249" t="s">
        <v>36</v>
      </c>
      <c r="B20" s="250">
        <f>B19/$B$16</f>
        <v>4.2255892154255653E-2</v>
      </c>
      <c r="C20" s="250">
        <f>C19/$C$16</f>
        <v>1.9984384276521633E-2</v>
      </c>
      <c r="D20" s="250">
        <f>D19/$D$16</f>
        <v>9.1999984807132878E-3</v>
      </c>
      <c r="E20" s="250">
        <f>E19/$B$16</f>
        <v>6.2896650931674016E-4</v>
      </c>
      <c r="F20" s="250">
        <f>F19/$F$16</f>
        <v>7.2399242811598463E-3</v>
      </c>
      <c r="G20" s="250">
        <f>G19/$G$16</f>
        <v>1.0195356147152002E-2</v>
      </c>
      <c r="H20" s="251">
        <f t="shared" si="0"/>
        <v>0.40821309052678245</v>
      </c>
      <c r="I20" s="251">
        <f t="shared" si="1"/>
        <v>15.209696376723517</v>
      </c>
    </row>
    <row r="21" spans="1:9" ht="16.5" customHeight="1" collapsed="1">
      <c r="A21" s="266" t="s">
        <v>82</v>
      </c>
      <c r="B21" s="314">
        <v>33804.379999999997</v>
      </c>
      <c r="C21" s="314">
        <v>13604.11</v>
      </c>
      <c r="D21" s="315">
        <v>9433.7300000000014</v>
      </c>
      <c r="E21" s="275">
        <v>1796.83</v>
      </c>
      <c r="F21" s="314">
        <v>641.02</v>
      </c>
      <c r="G21" s="276">
        <v>1037.3</v>
      </c>
      <c r="H21" s="436">
        <f t="shared" si="0"/>
        <v>0.61820224017971359</v>
      </c>
      <c r="I21" s="436">
        <f t="shared" si="1"/>
        <v>-0.42270554253880444</v>
      </c>
    </row>
    <row r="22" spans="1:9" ht="16.5" hidden="1" customHeight="1" outlineLevel="1">
      <c r="A22" s="249" t="s">
        <v>36</v>
      </c>
      <c r="B22" s="250">
        <f>B21/$B$16</f>
        <v>5.3706390381713667E-2</v>
      </c>
      <c r="C22" s="250">
        <f>C21/$C$16</f>
        <v>4.6786332187219615E-2</v>
      </c>
      <c r="D22" s="250">
        <f>D21/$D$16</f>
        <v>3.9812612865066661E-2</v>
      </c>
      <c r="E22" s="250">
        <f>E21/$B$16</f>
        <v>2.8546967413564327E-3</v>
      </c>
      <c r="F22" s="250">
        <f>F21/$F$16</f>
        <v>1.0918051762554603E-2</v>
      </c>
      <c r="G22" s="250">
        <f>G21/$G$16</f>
        <v>2.5665298576519849E-2</v>
      </c>
      <c r="H22" s="251">
        <f t="shared" si="0"/>
        <v>1.3507214597153263</v>
      </c>
      <c r="I22" s="251">
        <f t="shared" si="1"/>
        <v>7.9905516774173257</v>
      </c>
    </row>
    <row r="23" spans="1:9" ht="16.5" customHeight="1" collapsed="1">
      <c r="A23" s="244" t="s">
        <v>83</v>
      </c>
      <c r="B23" s="245">
        <v>580.30999999999995</v>
      </c>
      <c r="C23" s="245">
        <v>19.8</v>
      </c>
      <c r="D23" s="277">
        <v>0</v>
      </c>
      <c r="E23" s="245">
        <v>0</v>
      </c>
      <c r="F23" s="245">
        <v>0</v>
      </c>
      <c r="G23" s="277">
        <v>0</v>
      </c>
      <c r="H23" s="251" t="s">
        <v>33</v>
      </c>
      <c r="I23" s="251" t="s">
        <v>33</v>
      </c>
    </row>
    <row r="24" spans="1:9" ht="16.5" hidden="1" customHeight="1" outlineLevel="1">
      <c r="A24" s="249" t="s">
        <v>36</v>
      </c>
      <c r="B24" s="250">
        <f>B23/$B$16</f>
        <v>9.219620475930118E-4</v>
      </c>
      <c r="C24" s="250">
        <f>C23/$C$16</f>
        <v>6.8094816736041403E-5</v>
      </c>
      <c r="D24" s="250">
        <f>D23/$D$16</f>
        <v>0</v>
      </c>
      <c r="E24" s="250">
        <f>E23/$B$16</f>
        <v>0</v>
      </c>
      <c r="F24" s="250">
        <f>F23/$F$16</f>
        <v>0</v>
      </c>
      <c r="G24" s="250">
        <f>G23/$G$16</f>
        <v>0</v>
      </c>
      <c r="H24" s="251" t="s">
        <v>33</v>
      </c>
      <c r="I24" s="251" t="s">
        <v>33</v>
      </c>
    </row>
    <row r="25" spans="1:9" ht="16.5" customHeight="1" collapsed="1">
      <c r="A25" s="244" t="s">
        <v>84</v>
      </c>
      <c r="B25" s="245">
        <v>1000.26</v>
      </c>
      <c r="C25" s="245">
        <v>8714.5400000000009</v>
      </c>
      <c r="D25" s="277">
        <v>11376.8</v>
      </c>
      <c r="E25" s="245">
        <v>626.35</v>
      </c>
      <c r="F25" s="245">
        <v>0</v>
      </c>
      <c r="G25" s="277">
        <v>0</v>
      </c>
      <c r="H25" s="251" t="s">
        <v>33</v>
      </c>
      <c r="I25" s="246">
        <f>G25/E25-1</f>
        <v>-1</v>
      </c>
    </row>
    <row r="26" spans="1:9" ht="16.5" hidden="1" customHeight="1" outlineLevel="1">
      <c r="A26" s="249" t="s">
        <v>36</v>
      </c>
      <c r="B26" s="250">
        <f>B25/$B$16</f>
        <v>1.5891536553314367E-3</v>
      </c>
      <c r="C26" s="250">
        <f>C25/$C$16</f>
        <v>2.9970454759540521E-2</v>
      </c>
      <c r="D26" s="250">
        <f>D25/$D$16</f>
        <v>4.8012836284618103E-2</v>
      </c>
      <c r="E26" s="250">
        <f>E25/$B$16</f>
        <v>9.9510766402419919E-4</v>
      </c>
      <c r="F26" s="250">
        <f>F25/$F$16</f>
        <v>0</v>
      </c>
      <c r="G26" s="250">
        <f>G25/$G$16</f>
        <v>0</v>
      </c>
      <c r="H26" s="251" t="s">
        <v>33</v>
      </c>
      <c r="I26" s="246">
        <f t="shared" si="1"/>
        <v>-1</v>
      </c>
    </row>
    <row r="27" spans="1:9" ht="16.5" customHeight="1" collapsed="1">
      <c r="A27" s="244" t="s">
        <v>87</v>
      </c>
      <c r="B27" s="245">
        <v>4252.21</v>
      </c>
      <c r="C27" s="245">
        <v>2170.1600000000003</v>
      </c>
      <c r="D27" s="277">
        <v>395.31</v>
      </c>
      <c r="E27" s="245">
        <v>23.53</v>
      </c>
      <c r="F27" s="245">
        <v>5.35</v>
      </c>
      <c r="G27" s="277">
        <v>13.78</v>
      </c>
      <c r="H27" s="246">
        <f t="shared" si="0"/>
        <v>1.5757009345794395</v>
      </c>
      <c r="I27" s="246">
        <f t="shared" si="1"/>
        <v>-0.41436464088397795</v>
      </c>
    </row>
    <row r="28" spans="1:9" ht="16.5" hidden="1" customHeight="1" outlineLevel="1">
      <c r="A28" s="249" t="s">
        <v>36</v>
      </c>
      <c r="B28" s="250">
        <f>B27/$B$16</f>
        <v>6.7556585935025781E-3</v>
      </c>
      <c r="C28" s="250">
        <f>C27/$C$16</f>
        <v>7.4634670448428106E-3</v>
      </c>
      <c r="D28" s="250">
        <f>D27/$D$16</f>
        <v>1.6683034167492075E-3</v>
      </c>
      <c r="E28" s="250">
        <f>E27/$B$16</f>
        <v>3.738306591281138E-5</v>
      </c>
      <c r="F28" s="250">
        <f>F27/$F$16</f>
        <v>9.1122861891465343E-5</v>
      </c>
      <c r="G28" s="250">
        <f>G27/$G$16</f>
        <v>3.409503657422573E-4</v>
      </c>
      <c r="H28" s="251">
        <f t="shared" si="0"/>
        <v>2.7416555918574703</v>
      </c>
      <c r="I28" s="246">
        <f t="shared" si="1"/>
        <v>8.1204495248585733</v>
      </c>
    </row>
    <row r="29" spans="1:9" ht="16.5" customHeight="1" collapsed="1">
      <c r="A29" s="244" t="s">
        <v>88</v>
      </c>
      <c r="B29" s="245">
        <v>9611.4500000000007</v>
      </c>
      <c r="C29" s="245">
        <v>6516.48</v>
      </c>
      <c r="D29" s="277">
        <v>1190.3999999999999</v>
      </c>
      <c r="E29" s="245">
        <v>263.31</v>
      </c>
      <c r="F29" s="245">
        <v>379.64</v>
      </c>
      <c r="G29" s="277">
        <v>1139.79</v>
      </c>
      <c r="H29" s="246">
        <f>G29/(F29+F31)-1</f>
        <v>0.53986138694119057</v>
      </c>
      <c r="I29" s="246">
        <f>G29/(E29+E31)-1</f>
        <v>1.6718002812939519</v>
      </c>
    </row>
    <row r="30" spans="1:9" ht="16.5" hidden="1" customHeight="1" outlineLevel="1">
      <c r="A30" s="249" t="s">
        <v>36</v>
      </c>
      <c r="B30" s="250">
        <f>B29/$B$16</f>
        <v>1.5270100674360007E-2</v>
      </c>
      <c r="C30" s="250">
        <f>C29/$C$16</f>
        <v>2.2411035927478742E-2</v>
      </c>
      <c r="D30" s="250">
        <f>D29/$D$16</f>
        <v>5.023774726918763E-3</v>
      </c>
      <c r="E30" s="250">
        <f>E29/$B$16</f>
        <v>4.1833128285177919E-4</v>
      </c>
      <c r="F30" s="250">
        <f>F29/$F$16</f>
        <v>6.466146409060917E-3</v>
      </c>
      <c r="G30" s="250">
        <f>G29/$G$16</f>
        <v>2.8201147849736392E-2</v>
      </c>
      <c r="H30" s="251">
        <f>G30/(F30+F32)-1</f>
        <v>1.2369176839525688</v>
      </c>
      <c r="I30" s="246">
        <f>G30/(E30+E32)-1</f>
        <v>40.609542912207949</v>
      </c>
    </row>
    <row r="31" spans="1:9" ht="16.5" customHeight="1" collapsed="1" thickBot="1">
      <c r="A31" s="610" t="s">
        <v>297</v>
      </c>
      <c r="B31" s="439">
        <v>286.70999999999998</v>
      </c>
      <c r="C31" s="439">
        <v>615.33000000000004</v>
      </c>
      <c r="D31" s="439">
        <v>1028.6500000000001</v>
      </c>
      <c r="E31" s="439">
        <v>163.29</v>
      </c>
      <c r="F31" s="439">
        <v>360.55</v>
      </c>
      <c r="G31" s="278" t="s">
        <v>33</v>
      </c>
      <c r="H31" s="278" t="s">
        <v>33</v>
      </c>
      <c r="I31" s="278" t="s">
        <v>33</v>
      </c>
    </row>
    <row r="32" spans="1:9" ht="16.5" hidden="1" customHeight="1" outlineLevel="1">
      <c r="A32" s="609" t="s">
        <v>36</v>
      </c>
      <c r="B32" s="250">
        <f>B31/$B$16</f>
        <v>4.5550781248882911E-4</v>
      </c>
      <c r="C32" s="250">
        <f>C31/$C$16</f>
        <v>2.116201191019614E-3</v>
      </c>
      <c r="D32" s="250">
        <f>F31/$F$16</f>
        <v>6.1409995990594083E-3</v>
      </c>
      <c r="E32" s="250">
        <f>E31/$B$16</f>
        <v>2.5942544976213214E-4</v>
      </c>
      <c r="F32" s="250">
        <f>F31/$F$16</f>
        <v>6.1409995990594083E-3</v>
      </c>
      <c r="G32" s="438" t="s">
        <v>33</v>
      </c>
      <c r="H32" s="251" t="s">
        <v>33</v>
      </c>
      <c r="I32" s="251" t="s">
        <v>33</v>
      </c>
    </row>
    <row r="33" spans="1:9" hidden="1" outlineLevel="1">
      <c r="A33" s="611" t="s">
        <v>39</v>
      </c>
      <c r="B33" s="612">
        <f t="shared" ref="B33:G33" si="3">SUM(B18,B20,B22,B24,B26,B28,B30,B32)</f>
        <v>0.99999107127792453</v>
      </c>
      <c r="C33" s="612">
        <f t="shared" si="3"/>
        <v>1.0000000343913213</v>
      </c>
      <c r="D33" s="612">
        <f t="shared" si="3"/>
        <v>1.0014145830435606</v>
      </c>
      <c r="E33" s="612">
        <f t="shared" si="3"/>
        <v>0.95207246519634126</v>
      </c>
      <c r="F33" s="612">
        <f t="shared" si="3"/>
        <v>1</v>
      </c>
      <c r="G33" s="612">
        <f t="shared" si="3"/>
        <v>1.0000089072664489</v>
      </c>
      <c r="H33" s="612" t="s">
        <v>33</v>
      </c>
      <c r="I33" s="612" t="s">
        <v>33</v>
      </c>
    </row>
    <row r="34" spans="1:9" s="227" customFormat="1" collapsed="1">
      <c r="A34" s="657" t="s">
        <v>89</v>
      </c>
      <c r="B34" s="657"/>
      <c r="C34" s="657"/>
      <c r="D34" s="657"/>
      <c r="E34" s="657"/>
      <c r="F34" s="657"/>
      <c r="G34" s="657"/>
      <c r="H34" s="657"/>
      <c r="I34" s="657"/>
    </row>
    <row r="35" spans="1:9" ht="26.4" customHeight="1" collapsed="1">
      <c r="A35" s="656" t="s">
        <v>90</v>
      </c>
      <c r="B35" s="656"/>
      <c r="C35" s="656"/>
      <c r="D35" s="656"/>
      <c r="E35" s="656"/>
      <c r="F35" s="656"/>
      <c r="G35" s="656"/>
      <c r="H35" s="656"/>
      <c r="I35" s="656"/>
    </row>
    <row r="36" spans="1:9">
      <c r="A36" s="656" t="s">
        <v>91</v>
      </c>
      <c r="B36" s="656"/>
      <c r="C36" s="656"/>
      <c r="D36" s="656"/>
      <c r="E36" s="656"/>
      <c r="F36" s="656"/>
      <c r="G36" s="656"/>
      <c r="H36" s="656"/>
      <c r="I36" s="656"/>
    </row>
    <row r="37" spans="1:9" ht="26.4" hidden="1" customHeight="1" outlineLevel="1">
      <c r="A37" s="656" t="s">
        <v>51</v>
      </c>
      <c r="B37" s="656"/>
      <c r="C37" s="656"/>
      <c r="D37" s="656"/>
      <c r="E37" s="656"/>
      <c r="F37" s="656"/>
      <c r="G37" s="656"/>
      <c r="H37" s="656"/>
      <c r="I37" s="656"/>
    </row>
    <row r="38" spans="1:9" collapsed="1"/>
  </sheetData>
  <mergeCells count="5">
    <mergeCell ref="A37:I37"/>
    <mergeCell ref="A36:I36"/>
    <mergeCell ref="A34:I34"/>
    <mergeCell ref="A35:I35"/>
    <mergeCell ref="A1:XFD1"/>
  </mergeCells>
  <phoneticPr fontId="72" type="noConversion"/>
  <pageMargins left="0.7" right="0.7" top="0.75" bottom="0.75" header="0.3" footer="0.3"/>
  <pageSetup paperSize="9" orientation="portrait"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tabColor rgb="FF0070C0"/>
  </sheetPr>
  <dimension ref="A1:N45"/>
  <sheetViews>
    <sheetView zoomScale="85" zoomScaleNormal="85" workbookViewId="0">
      <selection sqref="A1:XFD1"/>
    </sheetView>
  </sheetViews>
  <sheetFormatPr defaultColWidth="9.109375" defaultRowHeight="13.2" outlineLevelRow="1"/>
  <cols>
    <col min="1" max="1" width="15.33203125" style="5" customWidth="1"/>
    <col min="2" max="2" width="17.6640625" style="1" customWidth="1"/>
    <col min="3" max="3" width="33.5546875" style="1" customWidth="1"/>
    <col min="4" max="12" width="11.33203125" style="1" customWidth="1"/>
    <col min="13" max="18" width="11.6640625" style="1" customWidth="1"/>
    <col min="19" max="16384" width="9.109375" style="1"/>
  </cols>
  <sheetData>
    <row r="1" spans="1:14" s="661" customFormat="1" ht="24" customHeight="1" thickBot="1">
      <c r="A1" s="660" t="s">
        <v>298</v>
      </c>
      <c r="B1" s="660"/>
      <c r="C1" s="660"/>
      <c r="D1" s="660"/>
      <c r="E1" s="660"/>
      <c r="F1" s="660"/>
      <c r="G1" s="660"/>
      <c r="H1" s="660"/>
      <c r="I1" s="660"/>
      <c r="J1" s="660"/>
      <c r="K1" s="660"/>
      <c r="L1" s="660"/>
      <c r="M1" s="660"/>
      <c r="N1" s="660"/>
    </row>
    <row r="2" spans="1:14" ht="35.4" customHeight="1" thickBot="1">
      <c r="A2" s="27" t="s">
        <v>97</v>
      </c>
      <c r="B2" s="345" t="s">
        <v>98</v>
      </c>
      <c r="C2" s="345" t="s">
        <v>99</v>
      </c>
    </row>
    <row r="3" spans="1:14" ht="16.95" hidden="1" customHeight="1" outlineLevel="1">
      <c r="A3" s="346">
        <v>39447</v>
      </c>
      <c r="B3" s="347">
        <v>334</v>
      </c>
      <c r="C3" s="348">
        <v>2.5</v>
      </c>
    </row>
    <row r="4" spans="1:14" ht="16.95" hidden="1" customHeight="1" outlineLevel="1">
      <c r="A4" s="349">
        <v>39538</v>
      </c>
      <c r="B4" s="350">
        <v>356</v>
      </c>
      <c r="C4" s="351">
        <v>2.8</v>
      </c>
    </row>
    <row r="5" spans="1:14" ht="16.95" customHeight="1" collapsed="1">
      <c r="A5" s="352">
        <v>39629</v>
      </c>
      <c r="B5" s="353">
        <v>394</v>
      </c>
      <c r="C5" s="354">
        <v>2.8</v>
      </c>
    </row>
    <row r="6" spans="1:14" ht="16.95" hidden="1" customHeight="1" outlineLevel="1">
      <c r="A6" s="352">
        <v>39721</v>
      </c>
      <c r="B6" s="353">
        <v>404</v>
      </c>
      <c r="C6" s="355">
        <v>2.87</v>
      </c>
    </row>
    <row r="7" spans="1:14" ht="16.95" hidden="1" customHeight="1" outlineLevel="1">
      <c r="A7" s="352">
        <v>39813</v>
      </c>
      <c r="B7" s="353">
        <v>409</v>
      </c>
      <c r="C7" s="355">
        <v>3.04</v>
      </c>
    </row>
    <row r="8" spans="1:14" ht="16.95" hidden="1" customHeight="1" outlineLevel="1">
      <c r="A8" s="352">
        <v>39903</v>
      </c>
      <c r="B8" s="353">
        <v>409</v>
      </c>
      <c r="C8" s="355">
        <v>3.09</v>
      </c>
    </row>
    <row r="9" spans="1:14" ht="16.95" customHeight="1" collapsed="1">
      <c r="A9" s="352">
        <v>39994</v>
      </c>
      <c r="B9" s="353">
        <v>397</v>
      </c>
      <c r="C9" s="355">
        <v>3.17</v>
      </c>
    </row>
    <row r="10" spans="1:14" ht="16.95" hidden="1" customHeight="1" outlineLevel="1">
      <c r="A10" s="352">
        <v>40086</v>
      </c>
      <c r="B10" s="353">
        <v>391</v>
      </c>
      <c r="C10" s="355">
        <v>3.2</v>
      </c>
    </row>
    <row r="11" spans="1:14" ht="16.95" hidden="1" customHeight="1" outlineLevel="1">
      <c r="A11" s="352">
        <v>40178</v>
      </c>
      <c r="B11" s="353">
        <v>380</v>
      </c>
      <c r="C11" s="355">
        <v>3.16</v>
      </c>
      <c r="D11" s="35"/>
    </row>
    <row r="12" spans="1:14" ht="16.95" hidden="1" customHeight="1" outlineLevel="1">
      <c r="A12" s="352">
        <v>40268</v>
      </c>
      <c r="B12" s="353">
        <v>366</v>
      </c>
      <c r="C12" s="355">
        <v>3.29</v>
      </c>
      <c r="D12" s="35"/>
    </row>
    <row r="13" spans="1:14" ht="16.95" customHeight="1" collapsed="1">
      <c r="A13" s="352">
        <v>40359</v>
      </c>
      <c r="B13" s="356">
        <v>357</v>
      </c>
      <c r="C13" s="357">
        <v>3.48</v>
      </c>
      <c r="D13" s="35"/>
    </row>
    <row r="14" spans="1:14" ht="16.95" hidden="1" customHeight="1" outlineLevel="1">
      <c r="A14" s="352">
        <v>40451</v>
      </c>
      <c r="B14" s="353">
        <v>348</v>
      </c>
      <c r="C14" s="357">
        <v>3.64</v>
      </c>
      <c r="D14" s="35"/>
    </row>
    <row r="15" spans="1:14" ht="16.95" hidden="1" customHeight="1" outlineLevel="1">
      <c r="A15" s="352">
        <v>40543</v>
      </c>
      <c r="B15" s="353">
        <v>339</v>
      </c>
      <c r="C15" s="355">
        <v>3.62</v>
      </c>
      <c r="D15" s="35"/>
    </row>
    <row r="16" spans="1:14" ht="16.95" hidden="1" customHeight="1" outlineLevel="1">
      <c r="A16" s="352">
        <v>40633</v>
      </c>
      <c r="B16" s="353">
        <v>344</v>
      </c>
      <c r="C16" s="355">
        <v>3.86046511627907</v>
      </c>
      <c r="D16" s="35"/>
    </row>
    <row r="17" spans="1:5" ht="16.95" customHeight="1" collapsed="1">
      <c r="A17" s="352">
        <v>40724</v>
      </c>
      <c r="B17" s="353">
        <v>347</v>
      </c>
      <c r="C17" s="355">
        <v>3.9625360230547551</v>
      </c>
    </row>
    <row r="18" spans="1:5" ht="16.95" hidden="1" customHeight="1" outlineLevel="1">
      <c r="A18" s="352">
        <v>40816</v>
      </c>
      <c r="B18" s="358">
        <v>345</v>
      </c>
      <c r="C18" s="359">
        <v>4.1014492753623184</v>
      </c>
      <c r="D18" s="3"/>
    </row>
    <row r="19" spans="1:5" ht="16.95" hidden="1" customHeight="1" outlineLevel="1">
      <c r="A19" s="352">
        <v>40908</v>
      </c>
      <c r="B19" s="358">
        <v>341</v>
      </c>
      <c r="C19" s="355">
        <v>4.2551319648093839</v>
      </c>
      <c r="D19" s="3"/>
    </row>
    <row r="20" spans="1:5" ht="16.95" hidden="1" customHeight="1" outlineLevel="1">
      <c r="A20" s="352">
        <v>40999</v>
      </c>
      <c r="B20" s="358">
        <v>344</v>
      </c>
      <c r="C20" s="355">
        <v>4.2558139534883717</v>
      </c>
      <c r="D20" s="3"/>
    </row>
    <row r="21" spans="1:5" ht="16.95" customHeight="1" collapsed="1">
      <c r="A21" s="352">
        <v>41090</v>
      </c>
      <c r="B21" s="358">
        <v>340</v>
      </c>
      <c r="C21" s="355">
        <v>4.4029411764705886</v>
      </c>
    </row>
    <row r="22" spans="1:5" ht="16.95" hidden="1" customHeight="1" outlineLevel="1">
      <c r="A22" s="352">
        <v>41182</v>
      </c>
      <c r="B22" s="358">
        <v>344</v>
      </c>
      <c r="C22" s="355">
        <v>4.4127906976744189</v>
      </c>
    </row>
    <row r="23" spans="1:5" ht="16.95" hidden="1" customHeight="1" outlineLevel="1">
      <c r="A23" s="352">
        <v>41274</v>
      </c>
      <c r="B23" s="358">
        <v>353</v>
      </c>
      <c r="C23" s="357">
        <v>4.3739376770538243</v>
      </c>
    </row>
    <row r="24" spans="1:5" ht="16.95" hidden="1" customHeight="1" outlineLevel="1">
      <c r="A24" s="352">
        <v>41364</v>
      </c>
      <c r="B24" s="353">
        <v>348</v>
      </c>
      <c r="C24" s="357">
        <v>4.5114942528735629</v>
      </c>
      <c r="D24" s="39"/>
    </row>
    <row r="25" spans="1:5" ht="16.95" customHeight="1" collapsed="1">
      <c r="A25" s="352">
        <v>41455</v>
      </c>
      <c r="B25" s="353">
        <v>345</v>
      </c>
      <c r="C25" s="355">
        <v>4.5797101449275361</v>
      </c>
      <c r="D25" s="39"/>
    </row>
    <row r="26" spans="1:5" ht="16.95" hidden="1" customHeight="1" outlineLevel="1">
      <c r="A26" s="352">
        <v>41547</v>
      </c>
      <c r="B26" s="353">
        <v>347</v>
      </c>
      <c r="C26" s="357">
        <v>4.5907780979827093</v>
      </c>
      <c r="D26" s="39"/>
    </row>
    <row r="27" spans="1:5" ht="16.95" hidden="1" customHeight="1" outlineLevel="1">
      <c r="A27" s="352">
        <v>41639</v>
      </c>
      <c r="B27" s="353">
        <v>347</v>
      </c>
      <c r="C27" s="357">
        <v>4.6224783861671472</v>
      </c>
      <c r="D27" s="39"/>
    </row>
    <row r="28" spans="1:5" ht="16.95" hidden="1" customHeight="1" outlineLevel="1">
      <c r="A28" s="352">
        <v>41729</v>
      </c>
      <c r="B28" s="353">
        <v>343</v>
      </c>
      <c r="C28" s="357">
        <v>4.6559766763848396</v>
      </c>
      <c r="D28" s="39"/>
    </row>
    <row r="29" spans="1:5" ht="16.95" customHeight="1" collapsed="1">
      <c r="A29" s="352">
        <v>41820</v>
      </c>
      <c r="B29" s="353">
        <v>340</v>
      </c>
      <c r="C29" s="357">
        <v>4.6794117647058826</v>
      </c>
      <c r="D29" s="39"/>
      <c r="E29" s="3"/>
    </row>
    <row r="30" spans="1:5" ht="16.95" hidden="1" customHeight="1" outlineLevel="1">
      <c r="A30" s="352">
        <v>41912</v>
      </c>
      <c r="B30" s="353">
        <v>337</v>
      </c>
      <c r="C30" s="357">
        <v>4.7062314540059349</v>
      </c>
      <c r="E30" s="3"/>
    </row>
    <row r="31" spans="1:5" ht="16.95" hidden="1" customHeight="1" outlineLevel="1">
      <c r="A31" s="352">
        <v>42004</v>
      </c>
      <c r="B31" s="353">
        <v>336</v>
      </c>
      <c r="C31" s="357">
        <v>4.6696428571428568</v>
      </c>
      <c r="E31" s="3"/>
    </row>
    <row r="32" spans="1:5" ht="16.95" hidden="1" customHeight="1" outlineLevel="1">
      <c r="A32" s="352">
        <v>42094</v>
      </c>
      <c r="B32" s="353">
        <v>330</v>
      </c>
      <c r="C32" s="357">
        <v>4.7363636363636363</v>
      </c>
      <c r="E32" s="3"/>
    </row>
    <row r="33" spans="1:5" ht="16.95" customHeight="1" collapsed="1">
      <c r="A33" s="352">
        <v>42185</v>
      </c>
      <c r="B33" s="353">
        <v>326</v>
      </c>
      <c r="C33" s="357">
        <v>4.7730061349693251</v>
      </c>
      <c r="E33" s="3"/>
    </row>
    <row r="34" spans="1:5" ht="16.95" hidden="1" customHeight="1" outlineLevel="1">
      <c r="A34" s="363">
        <v>42277</v>
      </c>
      <c r="B34" s="364">
        <v>320</v>
      </c>
      <c r="C34" s="440">
        <v>4.8624999999999998</v>
      </c>
      <c r="E34" s="3"/>
    </row>
    <row r="35" spans="1:5" ht="16.95" hidden="1" customHeight="1" outlineLevel="1">
      <c r="A35" s="363">
        <v>42369</v>
      </c>
      <c r="B35" s="364">
        <v>313</v>
      </c>
      <c r="C35" s="440">
        <v>5.0063897763578273</v>
      </c>
    </row>
    <row r="36" spans="1:5" ht="16.95" hidden="1" customHeight="1" outlineLevel="1">
      <c r="A36" s="363">
        <v>42460</v>
      </c>
      <c r="B36" s="364">
        <v>309</v>
      </c>
      <c r="C36" s="440">
        <v>5.0873786407766994</v>
      </c>
    </row>
    <row r="37" spans="1:5" ht="16.95" customHeight="1" collapsed="1">
      <c r="A37" s="363">
        <v>42551</v>
      </c>
      <c r="B37" s="364">
        <v>304</v>
      </c>
      <c r="C37" s="440">
        <v>5.1710526315789478</v>
      </c>
    </row>
    <row r="38" spans="1:5" ht="16.95" customHeight="1" outlineLevel="1">
      <c r="A38" s="363">
        <v>42643</v>
      </c>
      <c r="B38" s="364">
        <v>300</v>
      </c>
      <c r="C38" s="440">
        <v>5.3366666666666669</v>
      </c>
    </row>
    <row r="39" spans="1:5" ht="16.95" customHeight="1" outlineLevel="1">
      <c r="A39" s="363">
        <v>42735</v>
      </c>
      <c r="B39" s="364">
        <v>295</v>
      </c>
      <c r="C39" s="440">
        <v>5.5084745762711869</v>
      </c>
    </row>
    <row r="40" spans="1:5" ht="16.95" customHeight="1" outlineLevel="1">
      <c r="A40" s="360">
        <v>42825</v>
      </c>
      <c r="B40" s="361">
        <v>295</v>
      </c>
      <c r="C40" s="362">
        <v>5.5864406779661016</v>
      </c>
    </row>
    <row r="41" spans="1:5" ht="16.95" customHeight="1" thickBot="1">
      <c r="A41" s="365">
        <v>42916</v>
      </c>
      <c r="B41" s="366">
        <v>299</v>
      </c>
      <c r="C41" s="367">
        <f>1661/B41</f>
        <v>5.5551839464882944</v>
      </c>
    </row>
    <row r="42" spans="1:5">
      <c r="A42" s="116" t="s">
        <v>100</v>
      </c>
    </row>
    <row r="43" spans="1:5">
      <c r="A43" s="116" t="s">
        <v>101</v>
      </c>
    </row>
    <row r="44" spans="1:5">
      <c r="A44" s="116" t="s">
        <v>102</v>
      </c>
      <c r="B44" s="64" t="s">
        <v>26</v>
      </c>
    </row>
    <row r="45" spans="1:5">
      <c r="A45" s="116" t="s">
        <v>103</v>
      </c>
      <c r="B45" s="64" t="s">
        <v>31</v>
      </c>
    </row>
  </sheetData>
  <mergeCells count="1">
    <mergeCell ref="A1:XFD1"/>
  </mergeCells>
  <phoneticPr fontId="0" type="noConversion"/>
  <hyperlinks>
    <hyperlink ref="B44" r:id="rId1"/>
    <hyperlink ref="B45" r:id="rId2"/>
  </hyperlinks>
  <pageMargins left="0.75" right="0.75" top="1" bottom="1" header="0.5" footer="0.5"/>
  <pageSetup paperSize="9" orientation="portrait" verticalDpi="1200" r:id="rId3"/>
  <headerFooter alignWithMargins="0"/>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T46"/>
  <sheetViews>
    <sheetView zoomScale="85" zoomScaleNormal="85" workbookViewId="0">
      <selection sqref="A1:XFD1"/>
    </sheetView>
  </sheetViews>
  <sheetFormatPr defaultColWidth="9.109375" defaultRowHeight="13.2" outlineLevelRow="1"/>
  <cols>
    <col min="1" max="1" width="18" style="4" customWidth="1"/>
    <col min="2" max="2" width="11.6640625" style="4" customWidth="1"/>
    <col min="3" max="6" width="11.109375" style="4" customWidth="1"/>
    <col min="7" max="7" width="11.33203125" style="4" customWidth="1"/>
    <col min="8" max="12" width="10.33203125" style="4" customWidth="1"/>
    <col min="13" max="13" width="9.109375" style="4"/>
    <col min="14" max="14" width="10.109375" style="4" bestFit="1" customWidth="1"/>
    <col min="15" max="15" width="10.33203125" style="4" bestFit="1" customWidth="1"/>
    <col min="16" max="16" width="12.109375" style="4" bestFit="1" customWidth="1"/>
    <col min="17" max="17" width="24.88671875" style="4" bestFit="1" customWidth="1"/>
    <col min="18" max="18" width="9.5546875" style="4" bestFit="1" customWidth="1"/>
    <col min="19" max="16384" width="9.109375" style="4"/>
  </cols>
  <sheetData>
    <row r="1" spans="1:20" s="682" customFormat="1" ht="23.25" customHeight="1" thickBot="1">
      <c r="A1" s="681" t="s">
        <v>104</v>
      </c>
      <c r="B1" s="681"/>
      <c r="C1" s="681"/>
      <c r="D1" s="681"/>
      <c r="E1" s="681"/>
      <c r="F1" s="681"/>
      <c r="G1" s="681"/>
      <c r="H1" s="681"/>
      <c r="I1" s="681"/>
      <c r="J1" s="681"/>
      <c r="K1" s="681"/>
      <c r="L1" s="681"/>
      <c r="M1" s="681"/>
      <c r="N1" s="681"/>
      <c r="O1" s="681"/>
      <c r="P1" s="681"/>
      <c r="Q1" s="681"/>
      <c r="R1" s="681"/>
    </row>
    <row r="2" spans="1:20" ht="17.25" customHeight="1" outlineLevel="1">
      <c r="A2" s="690" t="s">
        <v>105</v>
      </c>
      <c r="B2" s="695" t="s">
        <v>106</v>
      </c>
      <c r="C2" s="692" t="s">
        <v>107</v>
      </c>
      <c r="D2" s="693"/>
      <c r="E2" s="693"/>
      <c r="F2" s="693"/>
      <c r="G2" s="693"/>
      <c r="H2" s="693"/>
      <c r="I2" s="693"/>
      <c r="J2" s="690"/>
      <c r="K2" s="692" t="s">
        <v>108</v>
      </c>
      <c r="L2" s="693"/>
      <c r="M2" s="693"/>
    </row>
    <row r="3" spans="1:20" ht="17.25" customHeight="1" outlineLevel="1" thickBot="1">
      <c r="A3" s="691"/>
      <c r="B3" s="696"/>
      <c r="C3" s="93" t="s">
        <v>109</v>
      </c>
      <c r="D3" s="93" t="s">
        <v>110</v>
      </c>
      <c r="E3" s="93" t="s">
        <v>111</v>
      </c>
      <c r="F3" s="93" t="s">
        <v>112</v>
      </c>
      <c r="G3" s="93" t="s">
        <v>113</v>
      </c>
      <c r="H3" s="93" t="s">
        <v>114</v>
      </c>
      <c r="I3" s="93" t="s">
        <v>115</v>
      </c>
      <c r="J3" s="132" t="s">
        <v>116</v>
      </c>
      <c r="K3" s="93" t="s">
        <v>111</v>
      </c>
      <c r="L3" s="93" t="s">
        <v>114</v>
      </c>
      <c r="M3" s="133" t="s">
        <v>116</v>
      </c>
    </row>
    <row r="4" spans="1:20" ht="18.600000000000001" customHeight="1" outlineLevel="1">
      <c r="A4" s="117">
        <v>42551</v>
      </c>
      <c r="B4" s="118">
        <v>1134</v>
      </c>
      <c r="C4" s="119">
        <v>17</v>
      </c>
      <c r="D4" s="120">
        <v>6</v>
      </c>
      <c r="E4" s="119">
        <v>22</v>
      </c>
      <c r="F4" s="120">
        <v>3</v>
      </c>
      <c r="G4" s="120">
        <v>6</v>
      </c>
      <c r="H4" s="119">
        <v>30</v>
      </c>
      <c r="I4" s="119">
        <v>1</v>
      </c>
      <c r="J4" s="121">
        <v>785</v>
      </c>
      <c r="K4" s="119">
        <v>1</v>
      </c>
      <c r="L4" s="120">
        <v>61</v>
      </c>
      <c r="M4" s="122">
        <v>202</v>
      </c>
    </row>
    <row r="5" spans="1:20" ht="18.600000000000001" customHeight="1" outlineLevel="1">
      <c r="A5" s="117">
        <v>42643</v>
      </c>
      <c r="B5" s="118">
        <v>1127</v>
      </c>
      <c r="C5" s="119">
        <v>15</v>
      </c>
      <c r="D5" s="120">
        <v>5</v>
      </c>
      <c r="E5" s="119">
        <v>21</v>
      </c>
      <c r="F5" s="120">
        <v>3</v>
      </c>
      <c r="G5" s="120">
        <v>6</v>
      </c>
      <c r="H5" s="119">
        <v>28</v>
      </c>
      <c r="I5" s="119">
        <v>1</v>
      </c>
      <c r="J5" s="121">
        <v>771</v>
      </c>
      <c r="K5" s="119">
        <v>0</v>
      </c>
      <c r="L5" s="120">
        <v>58</v>
      </c>
      <c r="M5" s="122">
        <v>219</v>
      </c>
    </row>
    <row r="6" spans="1:20" ht="18.600000000000001" customHeight="1" outlineLevel="1">
      <c r="A6" s="117">
        <v>42735</v>
      </c>
      <c r="B6" s="118">
        <v>1130</v>
      </c>
      <c r="C6" s="119">
        <v>15</v>
      </c>
      <c r="D6" s="120">
        <v>5</v>
      </c>
      <c r="E6" s="119">
        <v>21</v>
      </c>
      <c r="F6" s="120">
        <v>3</v>
      </c>
      <c r="G6" s="120">
        <v>4</v>
      </c>
      <c r="H6" s="119">
        <v>28</v>
      </c>
      <c r="I6" s="119">
        <v>1</v>
      </c>
      <c r="J6" s="121">
        <v>765</v>
      </c>
      <c r="K6" s="119">
        <v>0</v>
      </c>
      <c r="L6" s="120">
        <v>55</v>
      </c>
      <c r="M6" s="122">
        <v>233</v>
      </c>
    </row>
    <row r="7" spans="1:20" ht="18.600000000000001" customHeight="1" outlineLevel="1">
      <c r="A7" s="117">
        <v>42825</v>
      </c>
      <c r="B7" s="134">
        <v>1143</v>
      </c>
      <c r="C7" s="119">
        <v>14</v>
      </c>
      <c r="D7" s="120">
        <v>5</v>
      </c>
      <c r="E7" s="119">
        <v>21</v>
      </c>
      <c r="F7" s="120">
        <v>3</v>
      </c>
      <c r="G7" s="120">
        <v>4</v>
      </c>
      <c r="H7" s="119">
        <v>28</v>
      </c>
      <c r="I7" s="119">
        <v>1</v>
      </c>
      <c r="J7" s="121">
        <v>768</v>
      </c>
      <c r="K7" s="119">
        <v>0</v>
      </c>
      <c r="L7" s="120">
        <v>55</v>
      </c>
      <c r="M7" s="122">
        <v>244</v>
      </c>
    </row>
    <row r="8" spans="1:20" ht="18.600000000000001" customHeight="1" outlineLevel="1" thickBot="1">
      <c r="A8" s="117">
        <v>42916</v>
      </c>
      <c r="B8" s="184">
        <v>1157</v>
      </c>
      <c r="C8" s="135">
        <v>14</v>
      </c>
      <c r="D8" s="185">
        <v>5</v>
      </c>
      <c r="E8" s="135">
        <v>21</v>
      </c>
      <c r="F8" s="185">
        <v>3</v>
      </c>
      <c r="G8" s="185">
        <v>4</v>
      </c>
      <c r="H8" s="135">
        <v>29</v>
      </c>
      <c r="I8" s="135">
        <v>1</v>
      </c>
      <c r="J8" s="186">
        <v>773</v>
      </c>
      <c r="K8" s="135">
        <v>0</v>
      </c>
      <c r="L8" s="185">
        <v>52</v>
      </c>
      <c r="M8" s="187">
        <v>255</v>
      </c>
    </row>
    <row r="9" spans="1:20" ht="18.600000000000001" customHeight="1" outlineLevel="1">
      <c r="A9" s="675" t="s">
        <v>118</v>
      </c>
      <c r="B9" s="180">
        <v>14</v>
      </c>
      <c r="C9" s="188">
        <v>0</v>
      </c>
      <c r="D9" s="188">
        <v>0</v>
      </c>
      <c r="E9" s="188">
        <v>0</v>
      </c>
      <c r="F9" s="188">
        <v>0</v>
      </c>
      <c r="G9" s="188">
        <v>0</v>
      </c>
      <c r="H9" s="188">
        <v>1</v>
      </c>
      <c r="I9" s="188">
        <v>0</v>
      </c>
      <c r="J9" s="189">
        <v>5</v>
      </c>
      <c r="K9" s="188">
        <v>0</v>
      </c>
      <c r="L9" s="188">
        <v>-3</v>
      </c>
      <c r="M9" s="190">
        <v>11</v>
      </c>
    </row>
    <row r="10" spans="1:20" ht="18.600000000000001" customHeight="1" outlineLevel="1">
      <c r="A10" s="676"/>
      <c r="B10" s="622">
        <v>1.2248468941382429E-2</v>
      </c>
      <c r="C10" s="623">
        <v>0</v>
      </c>
      <c r="D10" s="623">
        <v>0</v>
      </c>
      <c r="E10" s="623">
        <v>0</v>
      </c>
      <c r="F10" s="623">
        <v>0</v>
      </c>
      <c r="G10" s="623">
        <v>0</v>
      </c>
      <c r="H10" s="623">
        <v>3.5714285714285809E-2</v>
      </c>
      <c r="I10" s="623">
        <v>0</v>
      </c>
      <c r="J10" s="624">
        <v>6.5104166666667407E-3</v>
      </c>
      <c r="K10" s="625" t="s">
        <v>21</v>
      </c>
      <c r="L10" s="623">
        <v>-5.4545454545454564E-2</v>
      </c>
      <c r="M10" s="626">
        <v>4.508196721311486E-2</v>
      </c>
    </row>
    <row r="11" spans="1:20" ht="18.600000000000001" customHeight="1" outlineLevel="1">
      <c r="A11" s="697" t="s">
        <v>119</v>
      </c>
      <c r="B11" s="630">
        <v>27</v>
      </c>
      <c r="C11" s="631">
        <v>-1</v>
      </c>
      <c r="D11" s="631">
        <v>0</v>
      </c>
      <c r="E11" s="631">
        <v>0</v>
      </c>
      <c r="F11" s="631">
        <v>0</v>
      </c>
      <c r="G11" s="631">
        <v>0</v>
      </c>
      <c r="H11" s="631">
        <v>1</v>
      </c>
      <c r="I11" s="631">
        <v>0</v>
      </c>
      <c r="J11" s="632">
        <v>8</v>
      </c>
      <c r="K11" s="631">
        <v>0</v>
      </c>
      <c r="L11" s="631">
        <v>-3</v>
      </c>
      <c r="M11" s="633">
        <v>22</v>
      </c>
    </row>
    <row r="12" spans="1:20" ht="18.600000000000001" customHeight="1" outlineLevel="1">
      <c r="A12" s="698"/>
      <c r="B12" s="634">
        <v>2.3893805309734617E-2</v>
      </c>
      <c r="C12" s="635">
        <v>-6.6666666666666652E-2</v>
      </c>
      <c r="D12" s="635">
        <v>0</v>
      </c>
      <c r="E12" s="635">
        <v>0</v>
      </c>
      <c r="F12" s="635">
        <v>0</v>
      </c>
      <c r="G12" s="635">
        <v>0</v>
      </c>
      <c r="H12" s="635">
        <v>3.5714285714285809E-2</v>
      </c>
      <c r="I12" s="635">
        <v>0</v>
      </c>
      <c r="J12" s="636">
        <v>1.0457516339869244E-2</v>
      </c>
      <c r="K12" s="637" t="s">
        <v>21</v>
      </c>
      <c r="L12" s="635">
        <v>-5.4545454545454564E-2</v>
      </c>
      <c r="M12" s="638">
        <v>9.4420600858369008E-2</v>
      </c>
    </row>
    <row r="13" spans="1:20" ht="18.600000000000001" customHeight="1" outlineLevel="1">
      <c r="A13" s="683" t="s">
        <v>117</v>
      </c>
      <c r="B13" s="627">
        <v>23</v>
      </c>
      <c r="C13" s="169">
        <v>-3</v>
      </c>
      <c r="D13" s="169">
        <v>-1</v>
      </c>
      <c r="E13" s="169">
        <v>-1</v>
      </c>
      <c r="F13" s="169">
        <v>0</v>
      </c>
      <c r="G13" s="169">
        <v>-2</v>
      </c>
      <c r="H13" s="169">
        <v>-1</v>
      </c>
      <c r="I13" s="169">
        <v>0</v>
      </c>
      <c r="J13" s="628">
        <v>-12</v>
      </c>
      <c r="K13" s="169">
        <v>-1</v>
      </c>
      <c r="L13" s="169">
        <v>-9</v>
      </c>
      <c r="M13" s="629">
        <v>53</v>
      </c>
      <c r="O13" s="68"/>
      <c r="P13" s="67" t="s">
        <v>127</v>
      </c>
      <c r="Q13" s="67" t="s">
        <v>128</v>
      </c>
      <c r="R13" s="67" t="s">
        <v>129</v>
      </c>
      <c r="S13" s="67" t="s">
        <v>130</v>
      </c>
      <c r="T13" s="577" t="s">
        <v>106</v>
      </c>
    </row>
    <row r="14" spans="1:20" ht="18.600000000000001" customHeight="1" outlineLevel="1" thickBot="1">
      <c r="A14" s="684"/>
      <c r="B14" s="128">
        <v>2.0282186948853642E-2</v>
      </c>
      <c r="C14" s="129">
        <v>-0.17647058823529416</v>
      </c>
      <c r="D14" s="129">
        <v>-0.16666666666666663</v>
      </c>
      <c r="E14" s="129">
        <v>-4.5454545454545414E-2</v>
      </c>
      <c r="F14" s="129">
        <v>0</v>
      </c>
      <c r="G14" s="129">
        <v>-0.33333333333333337</v>
      </c>
      <c r="H14" s="129">
        <v>-3.3333333333333326E-2</v>
      </c>
      <c r="I14" s="129">
        <v>0</v>
      </c>
      <c r="J14" s="130">
        <v>-1.5286624203821653E-2</v>
      </c>
      <c r="K14" s="129">
        <v>-1</v>
      </c>
      <c r="L14" s="129">
        <v>-0.14754098360655743</v>
      </c>
      <c r="M14" s="131">
        <v>0.26237623762376239</v>
      </c>
      <c r="O14" s="68">
        <f>A8</f>
        <v>42916</v>
      </c>
      <c r="P14" s="4">
        <f>C8+D8</f>
        <v>19</v>
      </c>
      <c r="Q14" s="4">
        <f>F8+K8+E8</f>
        <v>24</v>
      </c>
      <c r="R14" s="4">
        <f>G8+H8+L8+I8</f>
        <v>86</v>
      </c>
      <c r="S14" s="4">
        <f>J8+M8</f>
        <v>1028</v>
      </c>
      <c r="T14" s="4">
        <f>SUM(P14:S14)</f>
        <v>1157</v>
      </c>
    </row>
    <row r="15" spans="1:20" ht="28.95" customHeight="1" outlineLevel="1">
      <c r="A15" s="694" t="s">
        <v>120</v>
      </c>
      <c r="B15" s="694"/>
      <c r="C15" s="694"/>
      <c r="D15" s="694"/>
      <c r="E15" s="694"/>
      <c r="F15" s="694"/>
      <c r="G15" s="694"/>
      <c r="H15" s="694"/>
      <c r="I15" s="694"/>
      <c r="J15" s="694"/>
      <c r="K15" s="694"/>
      <c r="L15" s="694"/>
      <c r="M15" s="694"/>
    </row>
    <row r="16" spans="1:20" s="685" customFormat="1" ht="13.5" customHeight="1"/>
    <row r="17" spans="1:12" s="235" customFormat="1" ht="21.75" customHeight="1" thickBot="1">
      <c r="A17" s="687" t="s">
        <v>121</v>
      </c>
      <c r="B17" s="687"/>
      <c r="C17" s="687"/>
      <c r="D17" s="687"/>
      <c r="E17" s="687"/>
      <c r="F17" s="687"/>
      <c r="G17" s="687"/>
      <c r="H17" s="233"/>
      <c r="I17" s="234"/>
      <c r="J17" s="234"/>
      <c r="K17" s="234"/>
      <c r="L17" s="234"/>
    </row>
    <row r="18" spans="1:12" ht="43.95" customHeight="1" outlineLevel="1" thickBot="1">
      <c r="A18" s="619" t="s">
        <v>105</v>
      </c>
      <c r="B18" s="63" t="s">
        <v>106</v>
      </c>
      <c r="C18" s="63" t="s">
        <v>122</v>
      </c>
      <c r="D18" s="583" t="s">
        <v>123</v>
      </c>
      <c r="E18" s="583" t="s">
        <v>124</v>
      </c>
      <c r="F18" s="620" t="s">
        <v>125</v>
      </c>
      <c r="G18" s="621" t="s">
        <v>126</v>
      </c>
      <c r="I18" s="166"/>
      <c r="J18" s="37"/>
      <c r="K18" s="36"/>
      <c r="L18" s="38"/>
    </row>
    <row r="19" spans="1:12" ht="18" customHeight="1" outlineLevel="1">
      <c r="A19" s="325">
        <v>42551</v>
      </c>
      <c r="B19" s="230">
        <v>33</v>
      </c>
      <c r="C19" s="231">
        <v>6</v>
      </c>
      <c r="D19" s="231">
        <v>4</v>
      </c>
      <c r="E19" s="231">
        <v>13</v>
      </c>
      <c r="F19" s="232">
        <v>0</v>
      </c>
      <c r="G19" s="232">
        <v>10</v>
      </c>
      <c r="I19" s="166"/>
    </row>
    <row r="20" spans="1:12" ht="18" customHeight="1" outlineLevel="1">
      <c r="A20" s="117">
        <v>42643</v>
      </c>
      <c r="B20" s="230">
        <v>33</v>
      </c>
      <c r="C20" s="231">
        <v>4</v>
      </c>
      <c r="D20" s="231">
        <v>5</v>
      </c>
      <c r="E20" s="231">
        <v>14</v>
      </c>
      <c r="F20" s="232">
        <v>0</v>
      </c>
      <c r="G20" s="232">
        <v>10</v>
      </c>
      <c r="I20" s="166"/>
    </row>
    <row r="21" spans="1:12" ht="18" customHeight="1" outlineLevel="1">
      <c r="A21" s="117">
        <v>42735</v>
      </c>
      <c r="B21" s="31">
        <v>34</v>
      </c>
      <c r="C21" s="326">
        <v>4</v>
      </c>
      <c r="D21" s="326">
        <v>2</v>
      </c>
      <c r="E21" s="326">
        <v>27</v>
      </c>
      <c r="F21" s="327">
        <v>0</v>
      </c>
      <c r="G21" s="327">
        <v>1</v>
      </c>
      <c r="I21" s="166"/>
    </row>
    <row r="22" spans="1:12" ht="18" customHeight="1" outlineLevel="1">
      <c r="A22" s="117">
        <v>42825</v>
      </c>
      <c r="B22" s="31">
        <v>36</v>
      </c>
      <c r="C22" s="326">
        <v>8</v>
      </c>
      <c r="D22" s="326">
        <v>5</v>
      </c>
      <c r="E22" s="326">
        <v>16</v>
      </c>
      <c r="F22" s="327">
        <v>0</v>
      </c>
      <c r="G22" s="327">
        <v>7</v>
      </c>
      <c r="I22" s="166"/>
    </row>
    <row r="23" spans="1:12" s="71" customFormat="1" ht="18" customHeight="1" outlineLevel="1" thickBot="1">
      <c r="A23" s="117">
        <v>42916</v>
      </c>
      <c r="B23" s="93">
        <f>SUM(C23:G23)</f>
        <v>38</v>
      </c>
      <c r="C23" s="481">
        <v>6</v>
      </c>
      <c r="D23" s="481">
        <v>6</v>
      </c>
      <c r="E23" s="481">
        <v>19</v>
      </c>
      <c r="F23" s="482">
        <v>0</v>
      </c>
      <c r="G23" s="483">
        <v>7</v>
      </c>
      <c r="H23" s="4"/>
      <c r="I23" s="167"/>
    </row>
    <row r="24" spans="1:12" s="182" customFormat="1" ht="19.5" customHeight="1" outlineLevel="1">
      <c r="A24" s="688" t="s">
        <v>118</v>
      </c>
      <c r="B24" s="180">
        <f t="shared" ref="B24:G24" si="0">B23-B22</f>
        <v>2</v>
      </c>
      <c r="C24" s="188">
        <f t="shared" si="0"/>
        <v>-2</v>
      </c>
      <c r="D24" s="188">
        <f t="shared" si="0"/>
        <v>1</v>
      </c>
      <c r="E24" s="188">
        <f t="shared" si="0"/>
        <v>3</v>
      </c>
      <c r="F24" s="188">
        <f t="shared" si="0"/>
        <v>0</v>
      </c>
      <c r="G24" s="190">
        <f t="shared" si="0"/>
        <v>0</v>
      </c>
      <c r="H24" s="181"/>
      <c r="I24" s="181"/>
      <c r="J24" s="181"/>
      <c r="K24" s="181"/>
      <c r="L24" s="181"/>
    </row>
    <row r="25" spans="1:12" s="182" customFormat="1" ht="19.5" customHeight="1" outlineLevel="1" thickBot="1">
      <c r="A25" s="689"/>
      <c r="B25" s="168">
        <f>B23/B22-1</f>
        <v>5.555555555555558E-2</v>
      </c>
      <c r="C25" s="123">
        <f>C23/C22-1</f>
        <v>-0.25</v>
      </c>
      <c r="D25" s="123">
        <f>D23/D22-1</f>
        <v>0.19999999999999996</v>
      </c>
      <c r="E25" s="123">
        <f>E23/E22-1</f>
        <v>0.1875</v>
      </c>
      <c r="F25" s="123" t="s">
        <v>21</v>
      </c>
      <c r="G25" s="124">
        <f>G23/G22-1</f>
        <v>0</v>
      </c>
      <c r="H25" s="183"/>
      <c r="I25" s="183"/>
      <c r="J25" s="183"/>
      <c r="K25" s="183"/>
      <c r="L25" s="183"/>
    </row>
    <row r="26" spans="1:12" s="182" customFormat="1" ht="19.5" customHeight="1" outlineLevel="1">
      <c r="A26" s="683" t="s">
        <v>119</v>
      </c>
      <c r="B26" s="428">
        <f t="shared" ref="B26:G26" si="1">B23-B21</f>
        <v>4</v>
      </c>
      <c r="C26" s="442">
        <f t="shared" si="1"/>
        <v>2</v>
      </c>
      <c r="D26" s="188">
        <f t="shared" si="1"/>
        <v>4</v>
      </c>
      <c r="E26" s="188">
        <f t="shared" si="1"/>
        <v>-8</v>
      </c>
      <c r="F26" s="188">
        <f t="shared" si="1"/>
        <v>0</v>
      </c>
      <c r="G26" s="190">
        <f t="shared" si="1"/>
        <v>6</v>
      </c>
      <c r="H26" s="181"/>
      <c r="I26" s="181"/>
      <c r="J26" s="181"/>
      <c r="K26" s="181"/>
      <c r="L26" s="181"/>
    </row>
    <row r="27" spans="1:12" s="182" customFormat="1" ht="19.5" customHeight="1" outlineLevel="1" thickBot="1">
      <c r="A27" s="684"/>
      <c r="B27" s="168">
        <f t="shared" ref="B27:G27" si="2">B23/B21-1</f>
        <v>0.11764705882352944</v>
      </c>
      <c r="C27" s="123">
        <f t="shared" si="2"/>
        <v>0.5</v>
      </c>
      <c r="D27" s="123">
        <f t="shared" si="2"/>
        <v>2</v>
      </c>
      <c r="E27" s="123">
        <f t="shared" si="2"/>
        <v>-0.29629629629629628</v>
      </c>
      <c r="F27" s="441" t="s">
        <v>21</v>
      </c>
      <c r="G27" s="124">
        <f t="shared" si="2"/>
        <v>6</v>
      </c>
      <c r="H27" s="183"/>
      <c r="I27" s="183"/>
      <c r="J27" s="183"/>
      <c r="K27" s="183"/>
      <c r="L27" s="183"/>
    </row>
    <row r="28" spans="1:12" s="182" customFormat="1" ht="19.5" customHeight="1" outlineLevel="1">
      <c r="A28" s="686" t="s">
        <v>117</v>
      </c>
      <c r="B28" s="125">
        <f t="shared" ref="B28:G28" si="3">B23-B19</f>
        <v>5</v>
      </c>
      <c r="C28" s="169">
        <f t="shared" si="3"/>
        <v>0</v>
      </c>
      <c r="D28" s="169">
        <f t="shared" si="3"/>
        <v>2</v>
      </c>
      <c r="E28" s="126">
        <f t="shared" si="3"/>
        <v>6</v>
      </c>
      <c r="F28" s="126">
        <f t="shared" si="3"/>
        <v>0</v>
      </c>
      <c r="G28" s="127">
        <f t="shared" si="3"/>
        <v>-3</v>
      </c>
      <c r="H28" s="181"/>
      <c r="I28" s="181"/>
      <c r="J28" s="181"/>
      <c r="K28" s="181"/>
      <c r="L28" s="181"/>
    </row>
    <row r="29" spans="1:12" s="182" customFormat="1" ht="19.5" customHeight="1" outlineLevel="1" thickBot="1">
      <c r="A29" s="684"/>
      <c r="B29" s="128">
        <f>B23/B19-1</f>
        <v>0.1515151515151516</v>
      </c>
      <c r="C29" s="129">
        <f>C23/C19-1</f>
        <v>0</v>
      </c>
      <c r="D29" s="129">
        <f>D23/D19-1</f>
        <v>0.5</v>
      </c>
      <c r="E29" s="129">
        <f>E23/E19-1</f>
        <v>0.46153846153846145</v>
      </c>
      <c r="F29" s="129" t="s">
        <v>21</v>
      </c>
      <c r="G29" s="131">
        <f>G23/G19-1</f>
        <v>-0.30000000000000004</v>
      </c>
      <c r="H29" s="183"/>
      <c r="I29" s="183"/>
      <c r="J29" s="183"/>
      <c r="K29" s="183"/>
      <c r="L29" s="183"/>
    </row>
    <row r="30" spans="1:12" outlineLevel="1">
      <c r="A30" s="680" t="s">
        <v>131</v>
      </c>
      <c r="B30" s="680"/>
      <c r="C30" s="680"/>
      <c r="D30" s="680"/>
      <c r="E30" s="680"/>
      <c r="F30" s="680"/>
      <c r="G30" s="680"/>
    </row>
    <row r="31" spans="1:12" outlineLevel="1">
      <c r="A31" s="677" t="s">
        <v>132</v>
      </c>
      <c r="B31" s="677"/>
      <c r="C31" s="677"/>
      <c r="D31" s="677"/>
      <c r="E31" s="677"/>
      <c r="F31" s="677"/>
      <c r="G31" s="677"/>
    </row>
    <row r="32" spans="1:12" s="674" customFormat="1"/>
    <row r="33" spans="1:6" ht="21.75" customHeight="1" thickBot="1">
      <c r="A33" s="679" t="s">
        <v>133</v>
      </c>
      <c r="B33" s="679"/>
      <c r="C33" s="679"/>
      <c r="D33" s="679"/>
      <c r="E33" s="679"/>
      <c r="F33" s="679"/>
    </row>
    <row r="34" spans="1:6" ht="18" customHeight="1" outlineLevel="1">
      <c r="A34" s="666" t="s">
        <v>134</v>
      </c>
      <c r="B34" s="666"/>
      <c r="C34" s="678" t="s">
        <v>141</v>
      </c>
      <c r="D34" s="678"/>
      <c r="E34" s="678"/>
      <c r="F34" s="678"/>
    </row>
    <row r="35" spans="1:6" ht="18" customHeight="1" outlineLevel="1" thickBot="1">
      <c r="A35" s="667"/>
      <c r="B35" s="667"/>
      <c r="C35" s="328">
        <v>42551</v>
      </c>
      <c r="D35" s="329">
        <v>42735</v>
      </c>
      <c r="E35" s="329">
        <v>42825</v>
      </c>
      <c r="F35" s="330">
        <v>42916</v>
      </c>
    </row>
    <row r="36" spans="1:6" ht="18" customHeight="1" outlineLevel="1">
      <c r="A36" s="668" t="s">
        <v>135</v>
      </c>
      <c r="B36" s="669"/>
      <c r="C36" s="236">
        <v>23</v>
      </c>
      <c r="D36" s="236">
        <v>19</v>
      </c>
      <c r="E36" s="236">
        <v>19</v>
      </c>
      <c r="F36" s="236">
        <v>19</v>
      </c>
    </row>
    <row r="37" spans="1:6" ht="18" customHeight="1" outlineLevel="1">
      <c r="A37" s="670" t="s">
        <v>136</v>
      </c>
      <c r="B37" s="671"/>
      <c r="C37" s="237">
        <v>17</v>
      </c>
      <c r="D37" s="237">
        <v>14</v>
      </c>
      <c r="E37" s="237">
        <v>14</v>
      </c>
      <c r="F37" s="237">
        <v>14</v>
      </c>
    </row>
    <row r="38" spans="1:6" ht="18" customHeight="1" outlineLevel="1">
      <c r="A38" s="664" t="s">
        <v>137</v>
      </c>
      <c r="B38" s="665"/>
      <c r="C38" s="238">
        <v>6</v>
      </c>
      <c r="D38" s="238">
        <v>5</v>
      </c>
      <c r="E38" s="238">
        <v>5</v>
      </c>
      <c r="F38" s="238">
        <v>5</v>
      </c>
    </row>
    <row r="39" spans="1:6" ht="18" customHeight="1" outlineLevel="1">
      <c r="A39" s="672" t="s">
        <v>138</v>
      </c>
      <c r="B39" s="673"/>
      <c r="C39" s="239">
        <v>25</v>
      </c>
      <c r="D39" s="239">
        <v>23</v>
      </c>
      <c r="E39" s="239">
        <v>23</v>
      </c>
      <c r="F39" s="239">
        <v>23</v>
      </c>
    </row>
    <row r="40" spans="1:6" ht="18" customHeight="1" outlineLevel="1">
      <c r="A40" s="670" t="s">
        <v>136</v>
      </c>
      <c r="B40" s="671"/>
      <c r="C40" s="237">
        <v>22</v>
      </c>
      <c r="D40" s="237">
        <v>20</v>
      </c>
      <c r="E40" s="237">
        <v>20</v>
      </c>
      <c r="F40" s="237">
        <v>20</v>
      </c>
    </row>
    <row r="41" spans="1:6" ht="18" customHeight="1" outlineLevel="1">
      <c r="A41" s="664" t="s">
        <v>137</v>
      </c>
      <c r="B41" s="665"/>
      <c r="C41" s="238">
        <v>3</v>
      </c>
      <c r="D41" s="238">
        <v>3</v>
      </c>
      <c r="E41" s="238">
        <v>3</v>
      </c>
      <c r="F41" s="238">
        <v>3</v>
      </c>
    </row>
    <row r="42" spans="1:6" ht="18" customHeight="1" outlineLevel="1">
      <c r="A42" s="672" t="s">
        <v>139</v>
      </c>
      <c r="B42" s="673"/>
      <c r="C42" s="239">
        <v>57</v>
      </c>
      <c r="D42" s="239">
        <v>50</v>
      </c>
      <c r="E42" s="239">
        <v>50</v>
      </c>
      <c r="F42" s="239">
        <v>51</v>
      </c>
    </row>
    <row r="43" spans="1:6" ht="18" customHeight="1" outlineLevel="1">
      <c r="A43" s="670" t="s">
        <v>136</v>
      </c>
      <c r="B43" s="671"/>
      <c r="C43" s="237">
        <v>3</v>
      </c>
      <c r="D43" s="237">
        <v>3</v>
      </c>
      <c r="E43" s="237">
        <v>3</v>
      </c>
      <c r="F43" s="237">
        <v>3</v>
      </c>
    </row>
    <row r="44" spans="1:6" ht="18" customHeight="1" outlineLevel="1">
      <c r="A44" s="670" t="s">
        <v>140</v>
      </c>
      <c r="B44" s="671"/>
      <c r="C44" s="237">
        <v>53</v>
      </c>
      <c r="D44" s="237">
        <v>46</v>
      </c>
      <c r="E44" s="237">
        <v>46</v>
      </c>
      <c r="F44" s="237">
        <v>47</v>
      </c>
    </row>
    <row r="45" spans="1:6" ht="18" customHeight="1" outlineLevel="1" thickBot="1">
      <c r="A45" s="664" t="s">
        <v>137</v>
      </c>
      <c r="B45" s="665"/>
      <c r="C45" s="331">
        <v>1</v>
      </c>
      <c r="D45" s="331">
        <v>1</v>
      </c>
      <c r="E45" s="331">
        <v>1</v>
      </c>
      <c r="F45" s="331">
        <v>1</v>
      </c>
    </row>
    <row r="46" spans="1:6" ht="13.8" thickBot="1">
      <c r="A46" s="662" t="s">
        <v>106</v>
      </c>
      <c r="B46" s="663"/>
      <c r="C46" s="332">
        <v>105</v>
      </c>
      <c r="D46" s="332">
        <v>92</v>
      </c>
      <c r="E46" s="332">
        <v>92</v>
      </c>
      <c r="F46" s="333">
        <v>93</v>
      </c>
    </row>
  </sheetData>
  <mergeCells count="31">
    <mergeCell ref="A1:XFD1"/>
    <mergeCell ref="A13:A14"/>
    <mergeCell ref="A16:XFD16"/>
    <mergeCell ref="A28:A29"/>
    <mergeCell ref="A17:G17"/>
    <mergeCell ref="A24:A25"/>
    <mergeCell ref="A2:A3"/>
    <mergeCell ref="K2:M2"/>
    <mergeCell ref="A15:M15"/>
    <mergeCell ref="B2:B3"/>
    <mergeCell ref="C2:J2"/>
    <mergeCell ref="A11:A12"/>
    <mergeCell ref="A26:A27"/>
    <mergeCell ref="A32:XFD32"/>
    <mergeCell ref="A9:A10"/>
    <mergeCell ref="A31:G31"/>
    <mergeCell ref="A43:B43"/>
    <mergeCell ref="A44:B44"/>
    <mergeCell ref="C34:F34"/>
    <mergeCell ref="A33:F33"/>
    <mergeCell ref="A30:G30"/>
    <mergeCell ref="A46:B46"/>
    <mergeCell ref="A45:B45"/>
    <mergeCell ref="A34:B35"/>
    <mergeCell ref="A36:B36"/>
    <mergeCell ref="A37:B37"/>
    <mergeCell ref="A38:B38"/>
    <mergeCell ref="A39:B39"/>
    <mergeCell ref="A40:B40"/>
    <mergeCell ref="A41:B41"/>
    <mergeCell ref="A42:B42"/>
  </mergeCells>
  <phoneticPr fontId="36" type="noConversion"/>
  <pageMargins left="0.75" right="0.75" top="1" bottom="1" header="0.5" footer="0.5"/>
  <pageSetup paperSize="9" orientation="portrait"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tabColor rgb="FF0070C0"/>
  </sheetPr>
  <dimension ref="A1:J59"/>
  <sheetViews>
    <sheetView tabSelected="1" zoomScale="85" zoomScaleNormal="85" workbookViewId="0">
      <selection sqref="A1:XFD1"/>
    </sheetView>
  </sheetViews>
  <sheetFormatPr defaultColWidth="9.109375" defaultRowHeight="13.2" outlineLevelRow="1"/>
  <cols>
    <col min="1" max="1" width="27" style="1" customWidth="1"/>
    <col min="2" max="2" width="17.88671875" style="1" customWidth="1"/>
    <col min="3" max="3" width="12" style="1" customWidth="1"/>
    <col min="4" max="4" width="3" style="1" customWidth="1"/>
    <col min="5" max="5" width="28.44140625" style="1" customWidth="1"/>
    <col min="6" max="6" width="12.6640625" style="1" customWidth="1"/>
    <col min="7" max="7" width="3" style="1" customWidth="1"/>
    <col min="8" max="8" width="27.6640625" style="1" customWidth="1"/>
    <col min="9" max="9" width="20.109375" style="1" customWidth="1"/>
    <col min="10" max="14" width="10.109375" style="1" customWidth="1"/>
    <col min="15" max="16384" width="9.109375" style="1"/>
  </cols>
  <sheetData>
    <row r="1" spans="1:9" s="699" customFormat="1" ht="24.6" customHeight="1">
      <c r="A1" s="699" t="s">
        <v>142</v>
      </c>
    </row>
    <row r="2" spans="1:9" ht="13.2" customHeight="1"/>
    <row r="3" spans="1:9" ht="13.2" customHeight="1"/>
    <row r="4" spans="1:9" ht="13.2" customHeight="1"/>
    <row r="5" spans="1:9" ht="13.2" customHeight="1"/>
    <row r="6" spans="1:9" ht="13.2" customHeight="1"/>
    <row r="7" spans="1:9" ht="13.2" customHeight="1"/>
    <row r="8" spans="1:9" ht="13.2" customHeight="1"/>
    <row r="9" spans="1:9" ht="13.2" customHeight="1"/>
    <row r="10" spans="1:9" ht="13.2" customHeight="1"/>
    <row r="11" spans="1:9" ht="13.2" customHeight="1"/>
    <row r="12" spans="1:9" ht="13.2" customHeight="1"/>
    <row r="13" spans="1:9" ht="13.2" customHeight="1"/>
    <row r="14" spans="1:9" ht="13.2" customHeight="1"/>
    <row r="15" spans="1:9" ht="13.2" customHeight="1"/>
    <row r="16" spans="1:9" s="141" customFormat="1" ht="13.8" thickBot="1">
      <c r="A16" s="700">
        <v>42916</v>
      </c>
      <c r="B16" s="700"/>
      <c r="C16" s="700"/>
      <c r="D16" s="700"/>
      <c r="E16" s="700"/>
      <c r="F16" s="700"/>
      <c r="G16" s="700"/>
      <c r="H16" s="700"/>
      <c r="I16" s="700"/>
    </row>
    <row r="17" spans="1:10" s="141" customFormat="1" ht="42" customHeight="1" thickBot="1">
      <c r="A17" s="142" t="s">
        <v>143</v>
      </c>
      <c r="B17" s="345" t="s">
        <v>98</v>
      </c>
      <c r="C17" s="144" t="s">
        <v>144</v>
      </c>
      <c r="D17" s="145"/>
      <c r="E17" s="142" t="s">
        <v>143</v>
      </c>
      <c r="F17" s="144" t="s">
        <v>145</v>
      </c>
      <c r="G17" s="145"/>
      <c r="H17" s="142" t="s">
        <v>143</v>
      </c>
      <c r="I17" s="144" t="s">
        <v>146</v>
      </c>
      <c r="J17" s="480"/>
    </row>
    <row r="18" spans="1:10" s="149" customFormat="1" ht="15" customHeight="1">
      <c r="A18" s="443" t="s">
        <v>147</v>
      </c>
      <c r="B18" s="146">
        <v>217</v>
      </c>
      <c r="C18" s="147">
        <v>0.72575250836120397</v>
      </c>
      <c r="D18" s="148"/>
      <c r="E18" s="443" t="s">
        <v>147</v>
      </c>
      <c r="F18" s="147">
        <v>0.72786885245901645</v>
      </c>
      <c r="G18" s="148"/>
      <c r="H18" s="443" t="s">
        <v>147</v>
      </c>
      <c r="I18" s="147">
        <v>0.81027459322781514</v>
      </c>
      <c r="J18" s="148"/>
    </row>
    <row r="19" spans="1:10" s="153" customFormat="1" ht="15" customHeight="1">
      <c r="A19" s="447" t="s">
        <v>148</v>
      </c>
      <c r="B19" s="151">
        <v>20</v>
      </c>
      <c r="C19" s="152">
        <v>6.6889632107023408E-2</v>
      </c>
      <c r="D19" s="148"/>
      <c r="E19" s="447" t="s">
        <v>148</v>
      </c>
      <c r="F19" s="152">
        <v>7.6229508196721307E-2</v>
      </c>
      <c r="G19" s="148"/>
      <c r="H19" s="447" t="s">
        <v>148</v>
      </c>
      <c r="I19" s="152">
        <v>7.4770312606767406E-2</v>
      </c>
      <c r="J19" s="148"/>
    </row>
    <row r="20" spans="1:10" s="161" customFormat="1" ht="15" customHeight="1">
      <c r="A20" s="447" t="s">
        <v>149</v>
      </c>
      <c r="B20" s="155">
        <v>19</v>
      </c>
      <c r="C20" s="156">
        <v>6.354515050167224E-2</v>
      </c>
      <c r="D20" s="148"/>
      <c r="E20" s="447" t="s">
        <v>149</v>
      </c>
      <c r="F20" s="156">
        <v>5.9016393442622953E-2</v>
      </c>
      <c r="G20" s="148"/>
      <c r="H20" s="447" t="s">
        <v>149</v>
      </c>
      <c r="I20" s="156">
        <v>4.1024179590155224E-2</v>
      </c>
      <c r="J20" s="148"/>
    </row>
    <row r="21" spans="1:10" s="284" customFormat="1" ht="15" customHeight="1">
      <c r="A21" s="584" t="s">
        <v>150</v>
      </c>
      <c r="B21" s="151">
        <v>9</v>
      </c>
      <c r="C21" s="152">
        <v>3.0100334448160536E-2</v>
      </c>
      <c r="D21" s="148"/>
      <c r="E21" s="447" t="s">
        <v>151</v>
      </c>
      <c r="F21" s="152">
        <v>4.0983606557377046E-2</v>
      </c>
      <c r="G21" s="148"/>
      <c r="H21" s="587" t="s">
        <v>156</v>
      </c>
      <c r="I21" s="152">
        <v>3.0089616166959692E-2</v>
      </c>
      <c r="J21" s="148"/>
    </row>
    <row r="22" spans="1:10" s="284" customFormat="1" ht="15" customHeight="1">
      <c r="A22" s="447" t="s">
        <v>151</v>
      </c>
      <c r="B22" s="155">
        <v>7</v>
      </c>
      <c r="C22" s="156">
        <v>2.3411371237458192E-2</v>
      </c>
      <c r="D22" s="148"/>
      <c r="E22" s="587" t="s">
        <v>156</v>
      </c>
      <c r="F22" s="152">
        <v>2.3770491803278688E-2</v>
      </c>
      <c r="G22" s="148"/>
      <c r="H22" s="447" t="s">
        <v>151</v>
      </c>
      <c r="I22" s="152">
        <v>2.2175442030326582E-2</v>
      </c>
      <c r="J22" s="148"/>
    </row>
    <row r="23" spans="1:10" s="161" customFormat="1" ht="15" customHeight="1" thickBot="1">
      <c r="A23" s="157" t="s">
        <v>152</v>
      </c>
      <c r="B23" s="158">
        <v>27</v>
      </c>
      <c r="C23" s="159">
        <v>9.0301003344481601E-2</v>
      </c>
      <c r="D23" s="148"/>
      <c r="E23" s="157" t="s">
        <v>153</v>
      </c>
      <c r="F23" s="159">
        <v>7.2131147540983487E-2</v>
      </c>
      <c r="G23" s="148"/>
      <c r="H23" s="157" t="s">
        <v>153</v>
      </c>
      <c r="I23" s="159">
        <v>2.1665856377975912E-2</v>
      </c>
      <c r="J23" s="148"/>
    </row>
    <row r="24" spans="1:10" s="282" customFormat="1" ht="15" customHeight="1" outlineLevel="1">
      <c r="A24" s="585" t="s">
        <v>154</v>
      </c>
      <c r="B24" s="229">
        <v>4</v>
      </c>
      <c r="C24" s="160">
        <v>1.3377926421404682E-2</v>
      </c>
      <c r="D24" s="148"/>
      <c r="E24" s="585" t="s">
        <v>154</v>
      </c>
      <c r="F24" s="152">
        <v>2.540983606557377E-2</v>
      </c>
      <c r="G24" s="148"/>
      <c r="H24" s="588" t="s">
        <v>157</v>
      </c>
      <c r="I24" s="152">
        <v>6.2481066560351167E-3</v>
      </c>
      <c r="J24" s="148"/>
    </row>
    <row r="25" spans="1:10" s="283" customFormat="1" ht="15" customHeight="1" outlineLevel="1">
      <c r="A25" s="586" t="s">
        <v>155</v>
      </c>
      <c r="B25" s="151">
        <v>4</v>
      </c>
      <c r="C25" s="152">
        <v>1.3377926421404682E-2</v>
      </c>
      <c r="D25" s="148"/>
      <c r="E25" s="586" t="s">
        <v>155</v>
      </c>
      <c r="F25" s="152">
        <v>1.5573770491803279E-2</v>
      </c>
      <c r="G25" s="148"/>
      <c r="H25" s="584" t="s">
        <v>150</v>
      </c>
      <c r="I25" s="152">
        <v>4.4060925155084306E-3</v>
      </c>
      <c r="J25" s="153"/>
    </row>
    <row r="26" spans="1:10" s="283" customFormat="1" ht="15" customHeight="1" outlineLevel="1">
      <c r="A26" s="587" t="s">
        <v>156</v>
      </c>
      <c r="B26" s="229">
        <v>4</v>
      </c>
      <c r="C26" s="160">
        <v>1.3377926421404682E-2</v>
      </c>
      <c r="D26" s="148"/>
      <c r="E26" s="584" t="s">
        <v>150</v>
      </c>
      <c r="F26" s="160">
        <v>1.0655737704918032E-2</v>
      </c>
      <c r="G26" s="148"/>
      <c r="H26" s="585" t="s">
        <v>154</v>
      </c>
      <c r="I26" s="160">
        <v>3.3048065413646788E-3</v>
      </c>
    </row>
    <row r="27" spans="1:10" s="283" customFormat="1" ht="15" customHeight="1" outlineLevel="1">
      <c r="A27" s="588" t="s">
        <v>157</v>
      </c>
      <c r="B27" s="151">
        <v>4</v>
      </c>
      <c r="C27" s="152">
        <v>1.3377926421404682E-2</v>
      </c>
      <c r="D27" s="148"/>
      <c r="E27" s="150" t="s">
        <v>7</v>
      </c>
      <c r="F27" s="160">
        <v>8.1967213114754103E-3</v>
      </c>
      <c r="G27" s="148"/>
      <c r="H27" s="586" t="s">
        <v>155</v>
      </c>
      <c r="I27" s="160">
        <v>1.8672933719864403E-3</v>
      </c>
      <c r="J27" s="148"/>
    </row>
    <row r="28" spans="1:10" s="140" customFormat="1" ht="15.6" customHeight="1" outlineLevel="1">
      <c r="A28" s="200"/>
      <c r="B28" s="229"/>
      <c r="C28" s="279">
        <f>SUM(C24:C27)</f>
        <v>5.3511705685618728E-2</v>
      </c>
      <c r="D28" s="280"/>
      <c r="E28" s="280"/>
      <c r="F28" s="279">
        <f>SUM(F24:F27)</f>
        <v>5.9836065573770497E-2</v>
      </c>
      <c r="G28" s="280"/>
      <c r="H28" s="280"/>
      <c r="I28" s="279">
        <f>SUM(I24:I27)</f>
        <v>1.5826299084894666E-2</v>
      </c>
    </row>
    <row r="29" spans="1:10" s="140" customFormat="1">
      <c r="A29" s="201" t="s">
        <v>158</v>
      </c>
      <c r="E29" s="200"/>
      <c r="F29" s="160"/>
    </row>
    <row r="30" spans="1:10" s="701" customFormat="1" ht="6" customHeight="1"/>
    <row r="31" spans="1:10" s="141" customFormat="1">
      <c r="A31" s="700">
        <v>42825</v>
      </c>
      <c r="B31" s="700"/>
      <c r="C31" s="700"/>
      <c r="D31" s="700"/>
      <c r="E31" s="700"/>
      <c r="F31" s="700"/>
      <c r="G31" s="700"/>
      <c r="H31" s="700"/>
      <c r="I31" s="700"/>
    </row>
    <row r="32" spans="1:10" s="141" customFormat="1" ht="40.200000000000003" hidden="1" outlineLevel="1" thickBot="1">
      <c r="A32" s="142" t="s">
        <v>143</v>
      </c>
      <c r="B32" s="345" t="s">
        <v>98</v>
      </c>
      <c r="C32" s="144" t="s">
        <v>144</v>
      </c>
      <c r="D32" s="145"/>
      <c r="E32" s="142" t="s">
        <v>143</v>
      </c>
      <c r="F32" s="144" t="s">
        <v>145</v>
      </c>
      <c r="G32" s="145"/>
      <c r="H32" s="142" t="s">
        <v>143</v>
      </c>
      <c r="I32" s="144" t="s">
        <v>146</v>
      </c>
    </row>
    <row r="33" spans="1:9" s="149" customFormat="1" ht="15.6" hidden="1" customHeight="1" outlineLevel="1">
      <c r="A33" s="443" t="s">
        <v>147</v>
      </c>
      <c r="B33" s="146">
        <v>212</v>
      </c>
      <c r="C33" s="147">
        <v>0.71864406779661016</v>
      </c>
      <c r="D33" s="148"/>
      <c r="E33" s="443" t="s">
        <v>147</v>
      </c>
      <c r="F33" s="147">
        <v>0.72591362126245851</v>
      </c>
      <c r="G33" s="148"/>
      <c r="H33" s="443" t="s">
        <v>147</v>
      </c>
      <c r="I33" s="147">
        <v>0.81533851147178416</v>
      </c>
    </row>
    <row r="34" spans="1:9" s="149" customFormat="1" ht="15.6" hidden="1" customHeight="1" outlineLevel="1">
      <c r="A34" s="447" t="s">
        <v>148</v>
      </c>
      <c r="B34" s="151">
        <v>20</v>
      </c>
      <c r="C34" s="152">
        <v>6.7796610169491525E-2</v>
      </c>
      <c r="D34" s="148"/>
      <c r="E34" s="447" t="s">
        <v>148</v>
      </c>
      <c r="F34" s="152">
        <v>7.4750830564784057E-2</v>
      </c>
      <c r="G34" s="148"/>
      <c r="H34" s="447" t="s">
        <v>148</v>
      </c>
      <c r="I34" s="152">
        <v>7.1705770248454842E-2</v>
      </c>
    </row>
    <row r="35" spans="1:9" s="149" customFormat="1" ht="15.6" hidden="1" customHeight="1" outlineLevel="1">
      <c r="A35" s="154" t="s">
        <v>9</v>
      </c>
      <c r="B35" s="155">
        <v>19</v>
      </c>
      <c r="C35" s="156">
        <v>6.4406779661016947E-2</v>
      </c>
      <c r="D35" s="148"/>
      <c r="E35" s="447" t="s">
        <v>149</v>
      </c>
      <c r="F35" s="156">
        <v>5.9800664451827246E-2</v>
      </c>
      <c r="G35" s="148"/>
      <c r="H35" s="447" t="s">
        <v>149</v>
      </c>
      <c r="I35" s="156">
        <v>4.2910218519827799E-2</v>
      </c>
    </row>
    <row r="36" spans="1:9" s="149" customFormat="1" ht="15.6" hidden="1" customHeight="1" outlineLevel="1">
      <c r="A36" s="584" t="s">
        <v>150</v>
      </c>
      <c r="B36" s="151">
        <v>9</v>
      </c>
      <c r="C36" s="152">
        <v>3.0508474576271188E-2</v>
      </c>
      <c r="D36" s="148"/>
      <c r="E36" s="447" t="s">
        <v>151</v>
      </c>
      <c r="F36" s="152">
        <v>4.2358803986710963E-2</v>
      </c>
      <c r="G36" s="148"/>
      <c r="H36" s="587" t="s">
        <v>156</v>
      </c>
      <c r="I36" s="152">
        <v>3.0390687226664798E-2</v>
      </c>
    </row>
    <row r="37" spans="1:9" s="140" customFormat="1" ht="15.6" hidden="1" customHeight="1" outlineLevel="1">
      <c r="A37" s="447" t="s">
        <v>151</v>
      </c>
      <c r="B37" s="155">
        <v>8</v>
      </c>
      <c r="C37" s="156">
        <v>2.7118644067796609E-2</v>
      </c>
      <c r="D37" s="148"/>
      <c r="E37" s="587" t="s">
        <v>156</v>
      </c>
      <c r="F37" s="152">
        <v>2.4916943521594685E-2</v>
      </c>
      <c r="G37" s="148"/>
      <c r="H37" s="447" t="s">
        <v>151</v>
      </c>
      <c r="I37" s="152">
        <v>1.8975563126312985E-2</v>
      </c>
    </row>
    <row r="38" spans="1:9" s="161" customFormat="1" ht="15.6" hidden="1" customHeight="1" outlineLevel="1" thickBot="1">
      <c r="A38" s="157" t="s">
        <v>153</v>
      </c>
      <c r="B38" s="158">
        <v>27</v>
      </c>
      <c r="C38" s="159">
        <v>9.152542372881356E-2</v>
      </c>
      <c r="D38" s="148"/>
      <c r="E38" s="157" t="s">
        <v>153</v>
      </c>
      <c r="F38" s="159">
        <v>7.2259136212624586E-2</v>
      </c>
      <c r="G38" s="148"/>
      <c r="H38" s="157" t="s">
        <v>153</v>
      </c>
      <c r="I38" s="159">
        <v>2.0679249406955424E-2</v>
      </c>
    </row>
    <row r="39" spans="1:9" s="140" customFormat="1" ht="15.6" hidden="1" customHeight="1" outlineLevel="1">
      <c r="A39" s="585" t="s">
        <v>154</v>
      </c>
      <c r="B39" s="229">
        <v>4</v>
      </c>
      <c r="C39" s="160">
        <v>1.3559322033898305E-2</v>
      </c>
      <c r="D39" s="148"/>
      <c r="E39" s="585" t="s">
        <v>154</v>
      </c>
      <c r="F39" s="152">
        <v>2.4916943521594685E-2</v>
      </c>
      <c r="G39" s="148"/>
      <c r="H39" s="588" t="s">
        <v>157</v>
      </c>
      <c r="I39" s="152">
        <v>6.0237749473510118E-3</v>
      </c>
    </row>
    <row r="40" spans="1:9" s="140" customFormat="1" ht="15.6" hidden="1" customHeight="1" outlineLevel="1">
      <c r="A40" s="586" t="s">
        <v>155</v>
      </c>
      <c r="B40" s="151">
        <v>4</v>
      </c>
      <c r="C40" s="152">
        <v>1.3559322033898305E-2</v>
      </c>
      <c r="D40" s="148"/>
      <c r="E40" s="586" t="s">
        <v>155</v>
      </c>
      <c r="F40" s="152">
        <v>1.5780730897009966E-2</v>
      </c>
      <c r="G40" s="148"/>
      <c r="H40" s="584" t="s">
        <v>150</v>
      </c>
      <c r="I40" s="152">
        <v>4.1432864706488397E-3</v>
      </c>
    </row>
    <row r="41" spans="1:9" s="140" customFormat="1" ht="15.6" hidden="1" customHeight="1" outlineLevel="1">
      <c r="A41" s="587" t="s">
        <v>156</v>
      </c>
      <c r="B41" s="229">
        <v>4</v>
      </c>
      <c r="C41" s="160">
        <v>1.3559322033898305E-2</v>
      </c>
      <c r="D41" s="148"/>
      <c r="E41" s="584" t="s">
        <v>150</v>
      </c>
      <c r="F41" s="160">
        <v>1.079734219269103E-2</v>
      </c>
      <c r="G41" s="148"/>
      <c r="H41" s="585" t="s">
        <v>154</v>
      </c>
      <c r="I41" s="160">
        <v>3.1816745166554136E-3</v>
      </c>
    </row>
    <row r="42" spans="1:9" s="140" customFormat="1" ht="15.6" hidden="1" customHeight="1" outlineLevel="1">
      <c r="A42" s="588" t="s">
        <v>157</v>
      </c>
      <c r="B42" s="151">
        <v>4</v>
      </c>
      <c r="C42" s="152">
        <v>1.3559322033898305E-2</v>
      </c>
      <c r="D42" s="148"/>
      <c r="E42" s="588" t="s">
        <v>157</v>
      </c>
      <c r="F42" s="160">
        <v>8.3056478405315621E-3</v>
      </c>
      <c r="G42" s="148"/>
      <c r="H42" s="586" t="s">
        <v>155</v>
      </c>
      <c r="I42" s="160">
        <v>1.7791094710435198E-3</v>
      </c>
    </row>
    <row r="43" spans="1:9" s="140" customFormat="1" ht="15.6" hidden="1" customHeight="1" outlineLevel="1">
      <c r="A43" s="200"/>
      <c r="B43" s="229"/>
      <c r="C43" s="279">
        <f>SUM(C39:C42)</f>
        <v>5.4237288135593219E-2</v>
      </c>
      <c r="D43" s="280"/>
      <c r="E43" s="280"/>
      <c r="F43" s="279">
        <f>SUM(F39:F42)</f>
        <v>5.9800664451827246E-2</v>
      </c>
      <c r="G43" s="280"/>
      <c r="H43" s="280"/>
      <c r="I43" s="279">
        <f>SUM(I39:I42)</f>
        <v>1.5127845405698784E-2</v>
      </c>
    </row>
    <row r="44" spans="1:9" s="140" customFormat="1" hidden="1" outlineLevel="1">
      <c r="A44" s="201" t="s">
        <v>158</v>
      </c>
      <c r="C44" s="281"/>
      <c r="F44" s="281"/>
      <c r="I44" s="281"/>
    </row>
    <row r="45" spans="1:9" s="140" customFormat="1" collapsed="1"/>
    <row r="46" spans="1:9" s="140" customFormat="1">
      <c r="A46" s="700">
        <v>42551</v>
      </c>
      <c r="B46" s="700"/>
      <c r="C46" s="700"/>
      <c r="D46" s="700"/>
      <c r="E46" s="700"/>
      <c r="F46" s="700"/>
      <c r="G46" s="700"/>
      <c r="H46" s="700"/>
      <c r="I46" s="700"/>
    </row>
    <row r="47" spans="1:9" s="140" customFormat="1" ht="27" hidden="1" outlineLevel="1" thickBot="1">
      <c r="A47" s="142" t="s">
        <v>11</v>
      </c>
      <c r="B47" s="143" t="s">
        <v>5</v>
      </c>
      <c r="C47" s="144" t="s">
        <v>18</v>
      </c>
      <c r="D47" s="145"/>
      <c r="E47" s="142" t="s">
        <v>11</v>
      </c>
      <c r="F47" s="144" t="s">
        <v>17</v>
      </c>
      <c r="G47" s="145"/>
      <c r="H47" s="142" t="s">
        <v>11</v>
      </c>
      <c r="I47" s="144" t="s">
        <v>19</v>
      </c>
    </row>
    <row r="48" spans="1:9" s="140" customFormat="1" ht="15.6" hidden="1" customHeight="1" outlineLevel="1">
      <c r="A48" s="443" t="s">
        <v>10</v>
      </c>
      <c r="B48" s="444">
        <v>216</v>
      </c>
      <c r="C48" s="445">
        <v>0.71052631578947367</v>
      </c>
      <c r="D48" s="446"/>
      <c r="E48" s="443" t="s">
        <v>10</v>
      </c>
      <c r="F48" s="445">
        <v>0.72476272648835205</v>
      </c>
      <c r="G48" s="446"/>
      <c r="H48" s="443" t="s">
        <v>10</v>
      </c>
      <c r="I48" s="445">
        <v>0.8218136982895129</v>
      </c>
    </row>
    <row r="49" spans="1:9" s="140" customFormat="1" ht="15.6" hidden="1" customHeight="1" outlineLevel="1">
      <c r="A49" s="447" t="s">
        <v>6</v>
      </c>
      <c r="B49" s="448">
        <v>21</v>
      </c>
      <c r="C49" s="449">
        <v>6.9078947368421059E-2</v>
      </c>
      <c r="D49" s="446"/>
      <c r="E49" s="447" t="s">
        <v>6</v>
      </c>
      <c r="F49" s="449">
        <v>8.0241587575496112E-2</v>
      </c>
      <c r="G49" s="446"/>
      <c r="H49" s="447" t="s">
        <v>6</v>
      </c>
      <c r="I49" s="449">
        <v>7.3471757886253791E-2</v>
      </c>
    </row>
    <row r="50" spans="1:9" s="140" customFormat="1" ht="15.6" hidden="1" customHeight="1" outlineLevel="1">
      <c r="A50" s="447" t="s">
        <v>9</v>
      </c>
      <c r="B50" s="448">
        <v>18</v>
      </c>
      <c r="C50" s="449">
        <v>5.921052631578947E-2</v>
      </c>
      <c r="D50" s="446"/>
      <c r="E50" s="447" t="s">
        <v>9</v>
      </c>
      <c r="F50" s="449">
        <v>6.0396893874029335E-2</v>
      </c>
      <c r="G50" s="446"/>
      <c r="H50" s="447" t="s">
        <v>9</v>
      </c>
      <c r="I50" s="449">
        <v>3.9832670055928061E-2</v>
      </c>
    </row>
    <row r="51" spans="1:9" ht="15.6" hidden="1" customHeight="1" outlineLevel="1">
      <c r="A51" s="447" t="s">
        <v>22</v>
      </c>
      <c r="B51" s="448">
        <v>9</v>
      </c>
      <c r="C51" s="449">
        <v>2.9605263157894735E-2</v>
      </c>
      <c r="D51" s="446"/>
      <c r="E51" s="447" t="s">
        <v>22</v>
      </c>
      <c r="F51" s="449">
        <v>3.0198446937014668E-2</v>
      </c>
      <c r="G51" s="446"/>
      <c r="H51" s="450" t="s">
        <v>16</v>
      </c>
      <c r="I51" s="449">
        <v>2.7889594955085119E-2</v>
      </c>
    </row>
    <row r="52" spans="1:9" ht="15.6" hidden="1" customHeight="1" outlineLevel="1">
      <c r="A52" s="451" t="s">
        <v>8</v>
      </c>
      <c r="B52" s="448">
        <v>9</v>
      </c>
      <c r="C52" s="449">
        <v>2.9605263157894735E-2</v>
      </c>
      <c r="D52" s="446"/>
      <c r="E52" s="450" t="s">
        <v>16</v>
      </c>
      <c r="F52" s="449">
        <v>2.5884383088869714E-2</v>
      </c>
      <c r="G52" s="446"/>
      <c r="H52" s="447" t="s">
        <v>22</v>
      </c>
      <c r="I52" s="449">
        <v>1.865270030201446E-2</v>
      </c>
    </row>
    <row r="53" spans="1:9" ht="15.6" hidden="1" customHeight="1" outlineLevel="1" thickBot="1">
      <c r="A53" s="157" t="s">
        <v>28</v>
      </c>
      <c r="B53" s="158">
        <v>31</v>
      </c>
      <c r="C53" s="159">
        <v>0.10197368421052631</v>
      </c>
      <c r="D53" s="446"/>
      <c r="E53" s="157" t="s">
        <v>45</v>
      </c>
      <c r="F53" s="159">
        <v>7.8515962036238007E-2</v>
      </c>
      <c r="G53" s="446"/>
      <c r="H53" s="157" t="s">
        <v>45</v>
      </c>
      <c r="I53" s="159">
        <v>1.8339578511205601E-2</v>
      </c>
    </row>
    <row r="54" spans="1:9" ht="15.6" hidden="1" customHeight="1" outlineLevel="1">
      <c r="A54" s="452" t="s">
        <v>7</v>
      </c>
      <c r="B54" s="448">
        <v>5</v>
      </c>
      <c r="C54" s="449">
        <v>1.6447368421052631E-2</v>
      </c>
      <c r="D54" s="446"/>
      <c r="E54" s="453" t="s">
        <v>23</v>
      </c>
      <c r="F54" s="449">
        <v>2.4158757549611734E-2</v>
      </c>
      <c r="G54" s="446"/>
      <c r="H54" s="452" t="s">
        <v>7</v>
      </c>
      <c r="I54" s="449">
        <v>6.4683258224971681E-3</v>
      </c>
    </row>
    <row r="55" spans="1:9" ht="15.6" hidden="1" customHeight="1" outlineLevel="1">
      <c r="A55" s="454" t="s">
        <v>29</v>
      </c>
      <c r="B55" s="448">
        <v>5</v>
      </c>
      <c r="C55" s="449">
        <v>1.6447368421052631E-2</v>
      </c>
      <c r="D55" s="446"/>
      <c r="E55" s="454" t="s">
        <v>29</v>
      </c>
      <c r="F55" s="449">
        <v>2.0707506471095771E-2</v>
      </c>
      <c r="G55" s="446"/>
      <c r="H55" s="451" t="s">
        <v>8</v>
      </c>
      <c r="I55" s="449">
        <v>3.4676268108284158E-3</v>
      </c>
    </row>
    <row r="56" spans="1:9" ht="15.6" hidden="1" customHeight="1" outlineLevel="1">
      <c r="A56" s="450" t="s">
        <v>16</v>
      </c>
      <c r="B56" s="455">
        <v>4</v>
      </c>
      <c r="C56" s="446">
        <v>1.3157894736842105E-2</v>
      </c>
      <c r="D56" s="446"/>
      <c r="E56" s="452" t="s">
        <v>7</v>
      </c>
      <c r="F56" s="446">
        <v>8.6281276962899053E-3</v>
      </c>
      <c r="G56" s="446"/>
      <c r="H56" s="453" t="s">
        <v>23</v>
      </c>
      <c r="I56" s="446">
        <v>2.9981662581026591E-3</v>
      </c>
    </row>
    <row r="57" spans="1:9" s="140" customFormat="1" ht="15.6" hidden="1" customHeight="1" outlineLevel="1">
      <c r="A57" s="200"/>
      <c r="B57" s="229"/>
      <c r="C57" s="279">
        <f>SUM(C54:C56)</f>
        <v>4.6052631578947366E-2</v>
      </c>
      <c r="D57" s="280"/>
      <c r="E57" s="280"/>
      <c r="F57" s="279">
        <f>SUM(F54:F56)</f>
        <v>5.3494391716997415E-2</v>
      </c>
      <c r="G57" s="280"/>
      <c r="H57" s="280"/>
      <c r="I57" s="279">
        <f>SUM(I54:I56)</f>
        <v>1.2934118891428243E-2</v>
      </c>
    </row>
    <row r="58" spans="1:9" hidden="1" outlineLevel="1">
      <c r="A58" s="201" t="s">
        <v>158</v>
      </c>
      <c r="B58" s="140"/>
      <c r="C58" s="140"/>
      <c r="D58" s="140"/>
      <c r="E58" s="456"/>
      <c r="F58" s="446"/>
      <c r="G58" s="140"/>
      <c r="H58" s="140"/>
      <c r="I58" s="140"/>
    </row>
    <row r="59" spans="1:9" collapsed="1"/>
  </sheetData>
  <mergeCells count="5">
    <mergeCell ref="A1:XFD1"/>
    <mergeCell ref="A46:I46"/>
    <mergeCell ref="A16:I16"/>
    <mergeCell ref="A31:I31"/>
    <mergeCell ref="A30:XFD30"/>
  </mergeCells>
  <phoneticPr fontId="0" type="noConversion"/>
  <pageMargins left="0.75" right="0.75" top="1" bottom="1" header="0.5" footer="0.5"/>
  <pageSetup paperSize="9" orientation="portrait" verticalDpi="12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M92"/>
  <sheetViews>
    <sheetView zoomScale="70" zoomScaleNormal="70" workbookViewId="0"/>
  </sheetViews>
  <sheetFormatPr defaultColWidth="9.109375" defaultRowHeight="13.2" outlineLevelRow="1" outlineLevelCol="1"/>
  <cols>
    <col min="1" max="1" width="31.6640625" style="13" customWidth="1"/>
    <col min="2" max="2" width="14.88671875" style="13" customWidth="1"/>
    <col min="3" max="3" width="14.88671875" style="13" customWidth="1" outlineLevel="1"/>
    <col min="4" max="5" width="14.88671875" style="13" customWidth="1"/>
    <col min="6" max="6" width="14.44140625" style="13" customWidth="1"/>
    <col min="7" max="7" width="14.44140625" style="13" customWidth="1" outlineLevel="1"/>
    <col min="8" max="8" width="14.44140625" style="13" customWidth="1"/>
    <col min="9" max="9" width="17.44140625" style="13" customWidth="1"/>
    <col min="10" max="10" width="16.6640625" style="13" customWidth="1"/>
    <col min="11" max="11" width="13.5546875" style="13" customWidth="1"/>
    <col min="12" max="12" width="15" style="13" customWidth="1"/>
    <col min="13" max="13" width="21.33203125" style="13" customWidth="1"/>
    <col min="14" max="14" width="24" style="13" customWidth="1"/>
    <col min="15" max="15" width="13.44140625" style="13" customWidth="1"/>
    <col min="16" max="16" width="12.6640625" style="13" bestFit="1" customWidth="1"/>
    <col min="17" max="18" width="9.109375" style="13"/>
    <col min="19" max="19" width="12.109375" style="13" bestFit="1" customWidth="1"/>
    <col min="20" max="20" width="11.5546875" style="13" bestFit="1" customWidth="1"/>
    <col min="21" max="21" width="11.6640625" style="13" bestFit="1" customWidth="1"/>
    <col min="22" max="23" width="11.5546875" style="13" bestFit="1" customWidth="1"/>
    <col min="24" max="16384" width="9.109375" style="13"/>
  </cols>
  <sheetData>
    <row r="1" spans="1:38" s="457" customFormat="1" ht="24.6" customHeight="1">
      <c r="A1" s="457" t="s">
        <v>159</v>
      </c>
    </row>
    <row r="2" spans="1:38" ht="16.2" outlineLevel="1" thickBot="1">
      <c r="C2" s="468"/>
      <c r="D2" s="468"/>
      <c r="E2" s="468" t="s">
        <v>168</v>
      </c>
      <c r="F2" s="468"/>
      <c r="G2" s="468"/>
      <c r="H2" s="468"/>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row>
    <row r="3" spans="1:38" ht="44.4" customHeight="1" outlineLevel="1" thickBot="1">
      <c r="A3" s="17" t="s">
        <v>160</v>
      </c>
      <c r="B3" s="294" t="s">
        <v>53</v>
      </c>
      <c r="C3" s="294" t="s">
        <v>43</v>
      </c>
      <c r="D3" s="294" t="s">
        <v>48</v>
      </c>
      <c r="E3" s="294" t="s">
        <v>52</v>
      </c>
      <c r="F3" s="174" t="s">
        <v>173</v>
      </c>
      <c r="G3" s="174" t="s">
        <v>167</v>
      </c>
      <c r="H3" s="174" t="s">
        <v>95</v>
      </c>
      <c r="I3" s="12"/>
      <c r="J3" s="12"/>
      <c r="K3" s="12"/>
      <c r="L3" s="12"/>
      <c r="M3" s="12"/>
      <c r="N3" s="12"/>
      <c r="O3" s="12"/>
      <c r="P3" s="12"/>
      <c r="Q3" s="12"/>
      <c r="R3" s="12"/>
      <c r="S3" s="12"/>
      <c r="T3" s="12"/>
      <c r="U3" s="12"/>
      <c r="V3" s="12"/>
      <c r="W3" s="12"/>
      <c r="X3" s="12"/>
      <c r="Y3" s="12"/>
      <c r="Z3" s="12"/>
      <c r="AA3" s="12"/>
      <c r="AB3" s="12"/>
      <c r="AC3" s="12"/>
      <c r="AD3" s="12"/>
      <c r="AE3" s="12"/>
      <c r="AF3" s="12"/>
    </row>
    <row r="4" spans="1:38" ht="18.75" customHeight="1" outlineLevel="1">
      <c r="A4" s="589" t="s">
        <v>127</v>
      </c>
      <c r="B4" s="368">
        <v>54.349584428399979</v>
      </c>
      <c r="C4" s="368">
        <v>58.121225079900015</v>
      </c>
      <c r="D4" s="368">
        <v>61.72963550490001</v>
      </c>
      <c r="E4" s="506">
        <v>64.569651749900004</v>
      </c>
      <c r="F4" s="507">
        <v>4.6007338643277107E-2</v>
      </c>
      <c r="G4" s="507">
        <v>0.11094787938718165</v>
      </c>
      <c r="H4" s="507">
        <v>0.18804315486466905</v>
      </c>
      <c r="I4" s="12"/>
      <c r="J4" s="12"/>
      <c r="K4" s="12"/>
      <c r="L4" s="12"/>
      <c r="M4" s="12"/>
      <c r="N4" s="12"/>
      <c r="O4" s="12"/>
      <c r="P4" s="12"/>
      <c r="Q4" s="12"/>
      <c r="R4" s="12"/>
      <c r="S4" s="12"/>
      <c r="T4" s="12"/>
      <c r="U4" s="12"/>
      <c r="V4" s="12"/>
      <c r="W4" s="12"/>
      <c r="X4" s="12"/>
      <c r="Y4" s="12"/>
      <c r="Z4" s="12"/>
      <c r="AA4" s="12"/>
      <c r="AB4" s="12"/>
      <c r="AC4" s="12"/>
      <c r="AD4" s="12"/>
      <c r="AE4" s="12"/>
      <c r="AF4" s="12"/>
    </row>
    <row r="5" spans="1:38" ht="18.75" customHeight="1" outlineLevel="1">
      <c r="A5" s="590" t="s">
        <v>128</v>
      </c>
      <c r="B5" s="369">
        <v>58.779092814399988</v>
      </c>
      <c r="C5" s="369">
        <v>68.064632780799997</v>
      </c>
      <c r="D5" s="369">
        <v>69.757863281500008</v>
      </c>
      <c r="E5" s="508">
        <v>70.746054232800006</v>
      </c>
      <c r="F5" s="509">
        <v>1.4166015196197534E-2</v>
      </c>
      <c r="G5" s="509">
        <v>3.9395223957726211E-2</v>
      </c>
      <c r="H5" s="509">
        <v>0.20359214212758814</v>
      </c>
      <c r="I5" s="12"/>
      <c r="J5" s="12"/>
      <c r="K5" s="12"/>
      <c r="L5" s="12"/>
      <c r="M5" s="12"/>
      <c r="N5" s="12"/>
      <c r="O5" s="12"/>
      <c r="P5" s="12"/>
      <c r="Q5" s="12"/>
      <c r="R5" s="12"/>
      <c r="S5" s="12"/>
      <c r="T5" s="12"/>
      <c r="U5" s="12"/>
      <c r="V5" s="12"/>
      <c r="W5" s="12"/>
      <c r="X5" s="12"/>
      <c r="Y5" s="12"/>
      <c r="Z5" s="12"/>
      <c r="AA5" s="12"/>
      <c r="AB5" s="12"/>
      <c r="AC5" s="12"/>
      <c r="AD5" s="12"/>
      <c r="AE5" s="12"/>
      <c r="AF5" s="12"/>
    </row>
    <row r="6" spans="1:38" ht="18.75" customHeight="1" outlineLevel="1">
      <c r="A6" s="591" t="s">
        <v>161</v>
      </c>
      <c r="B6" s="369">
        <v>9636.040922259499</v>
      </c>
      <c r="C6" s="369">
        <v>7923.3453876278991</v>
      </c>
      <c r="D6" s="369">
        <v>8177.7382178299003</v>
      </c>
      <c r="E6" s="508">
        <v>7515.5620957548008</v>
      </c>
      <c r="F6" s="510">
        <v>-8.0973015329759312E-2</v>
      </c>
      <c r="G6" s="510">
        <v>-5.1466050250673301E-2</v>
      </c>
      <c r="H6" s="510">
        <v>-0.22005705907769013</v>
      </c>
      <c r="I6" s="12"/>
      <c r="J6" s="12"/>
      <c r="K6" s="12"/>
      <c r="L6" s="12"/>
      <c r="M6" s="12"/>
      <c r="N6" s="12"/>
      <c r="O6" s="12"/>
      <c r="P6" s="12"/>
      <c r="Q6" s="12"/>
      <c r="R6" s="12"/>
      <c r="S6" s="12"/>
      <c r="T6" s="12"/>
      <c r="U6" s="12"/>
      <c r="V6" s="12"/>
      <c r="W6" s="12"/>
      <c r="X6" s="12"/>
      <c r="Y6" s="12"/>
      <c r="Z6" s="12"/>
      <c r="AA6" s="12"/>
      <c r="AB6" s="12"/>
      <c r="AC6" s="12"/>
      <c r="AD6" s="12"/>
      <c r="AE6" s="12"/>
      <c r="AF6" s="12"/>
    </row>
    <row r="7" spans="1:38" ht="18.75" customHeight="1" outlineLevel="1">
      <c r="A7" s="592" t="s">
        <v>162</v>
      </c>
      <c r="B7" s="369">
        <v>3384.7077576959996</v>
      </c>
      <c r="C7" s="369">
        <v>2767.4758917083991</v>
      </c>
      <c r="D7" s="369">
        <v>2784.7359028043998</v>
      </c>
      <c r="E7" s="508">
        <v>2442.3152926812995</v>
      </c>
      <c r="F7" s="509">
        <v>-0.122963405534529</v>
      </c>
      <c r="G7" s="509">
        <v>-0.11749356155235513</v>
      </c>
      <c r="H7" s="509">
        <v>-0.27842653856065702</v>
      </c>
      <c r="I7" s="12"/>
      <c r="J7" s="12"/>
      <c r="K7" s="12"/>
      <c r="L7" s="12"/>
      <c r="M7" s="12"/>
      <c r="N7" s="12"/>
      <c r="O7" s="12"/>
      <c r="P7" s="12"/>
      <c r="Q7" s="12"/>
      <c r="R7" s="12"/>
      <c r="S7" s="12"/>
      <c r="T7" s="12"/>
      <c r="U7" s="12"/>
      <c r="V7" s="12"/>
      <c r="W7" s="12"/>
      <c r="X7" s="12"/>
      <c r="Y7" s="12"/>
      <c r="Z7" s="12"/>
      <c r="AA7" s="12"/>
      <c r="AB7" s="12"/>
      <c r="AC7" s="12"/>
      <c r="AD7" s="12"/>
      <c r="AE7" s="12"/>
      <c r="AF7" s="12"/>
    </row>
    <row r="8" spans="1:38" ht="18.75" customHeight="1" outlineLevel="1">
      <c r="A8" s="593" t="s">
        <v>163</v>
      </c>
      <c r="B8" s="369">
        <v>6251.3331645634998</v>
      </c>
      <c r="C8" s="369">
        <v>5155.8694959194991</v>
      </c>
      <c r="D8" s="369">
        <v>5393.0023150255001</v>
      </c>
      <c r="E8" s="508">
        <v>5073.2468030735017</v>
      </c>
      <c r="F8" s="509">
        <v>-5.9290816742489483E-2</v>
      </c>
      <c r="G8" s="509">
        <v>-1.602497753509613E-2</v>
      </c>
      <c r="H8" s="509">
        <v>-0.18845361948842121</v>
      </c>
      <c r="I8" s="12"/>
      <c r="J8" s="12"/>
      <c r="K8" s="12"/>
      <c r="L8" s="12"/>
      <c r="M8" s="12"/>
      <c r="N8" s="12"/>
      <c r="O8" s="12"/>
      <c r="P8" s="12"/>
      <c r="Q8" s="12"/>
      <c r="R8" s="12"/>
      <c r="S8" s="12"/>
      <c r="T8" s="12"/>
      <c r="U8" s="12"/>
      <c r="V8" s="12"/>
      <c r="W8" s="12"/>
      <c r="X8" s="12"/>
      <c r="Y8" s="12"/>
      <c r="Z8" s="12"/>
      <c r="AA8" s="12"/>
      <c r="AB8" s="12"/>
      <c r="AC8" s="12"/>
      <c r="AD8" s="12"/>
      <c r="AE8" s="12"/>
      <c r="AF8" s="12"/>
    </row>
    <row r="9" spans="1:38" ht="18.75" customHeight="1" outlineLevel="1">
      <c r="A9" s="594" t="s">
        <v>164</v>
      </c>
      <c r="B9" s="370">
        <v>9749.1695995022983</v>
      </c>
      <c r="C9" s="370">
        <v>8049.5312454885989</v>
      </c>
      <c r="D9" s="370">
        <v>8309.2257166162999</v>
      </c>
      <c r="E9" s="511">
        <v>7650.8778017375007</v>
      </c>
      <c r="F9" s="512">
        <v>-7.9230958133953866E-2</v>
      </c>
      <c r="G9" s="512">
        <v>-4.9525050787836311E-2</v>
      </c>
      <c r="H9" s="512">
        <v>-0.21522774594791305</v>
      </c>
      <c r="I9" s="12"/>
      <c r="J9" s="12"/>
      <c r="K9" s="12"/>
      <c r="L9" s="12"/>
      <c r="M9" s="12"/>
      <c r="N9" s="12"/>
      <c r="O9" s="12"/>
      <c r="P9" s="12"/>
      <c r="Q9" s="12"/>
      <c r="R9" s="12"/>
      <c r="S9" s="12"/>
      <c r="T9" s="12"/>
      <c r="U9" s="12"/>
      <c r="V9" s="12"/>
      <c r="W9" s="12"/>
      <c r="X9" s="12"/>
      <c r="Y9" s="12"/>
      <c r="Z9" s="12"/>
      <c r="AA9" s="12"/>
      <c r="AB9" s="12"/>
      <c r="AC9" s="12"/>
      <c r="AD9" s="12"/>
      <c r="AE9" s="12"/>
      <c r="AF9" s="12"/>
    </row>
    <row r="10" spans="1:38" ht="18.75" customHeight="1" outlineLevel="1">
      <c r="A10" s="595" t="s">
        <v>165</v>
      </c>
      <c r="B10" s="369">
        <v>235457.15949659949</v>
      </c>
      <c r="C10" s="369">
        <v>222138.47172317631</v>
      </c>
      <c r="D10" s="369">
        <v>238628.79843826641</v>
      </c>
      <c r="E10" s="508">
        <v>234376.57526222963</v>
      </c>
      <c r="F10" s="513">
        <v>-1.7819404882671086E-2</v>
      </c>
      <c r="G10" s="513">
        <v>5.5092228933240062E-2</v>
      </c>
      <c r="H10" s="509">
        <v>-4.5893029402040986E-3</v>
      </c>
      <c r="I10" s="12"/>
      <c r="J10" s="12"/>
      <c r="K10" s="12"/>
      <c r="L10" s="12"/>
      <c r="M10" s="12"/>
      <c r="N10" s="12"/>
      <c r="O10" s="12"/>
      <c r="P10" s="12"/>
      <c r="Q10" s="12"/>
      <c r="R10" s="12"/>
      <c r="S10" s="12"/>
      <c r="T10" s="12"/>
      <c r="U10" s="12"/>
      <c r="V10" s="12"/>
      <c r="W10" s="12"/>
      <c r="X10" s="12"/>
      <c r="Y10" s="12"/>
      <c r="Z10" s="12"/>
      <c r="AA10" s="12"/>
      <c r="AB10" s="12"/>
      <c r="AC10" s="12"/>
      <c r="AD10" s="12"/>
      <c r="AE10" s="12"/>
      <c r="AF10" s="12"/>
    </row>
    <row r="11" spans="1:38" ht="18.75" customHeight="1" outlineLevel="1" thickBot="1">
      <c r="A11" s="596" t="s">
        <v>166</v>
      </c>
      <c r="B11" s="371">
        <v>245206.32909610178</v>
      </c>
      <c r="C11" s="371">
        <v>230188.00296866489</v>
      </c>
      <c r="D11" s="371">
        <v>246938.02415488273</v>
      </c>
      <c r="E11" s="514">
        <v>242027.45306396711</v>
      </c>
      <c r="F11" s="515">
        <v>-1.9885844262832686E-2</v>
      </c>
      <c r="G11" s="515">
        <v>5.1433827752152217E-2</v>
      </c>
      <c r="H11" s="516">
        <v>-1.2964086383303708E-2</v>
      </c>
      <c r="I11" s="12"/>
      <c r="J11" s="12"/>
      <c r="K11" s="12"/>
      <c r="L11" s="12"/>
      <c r="M11" s="12"/>
      <c r="N11" s="12"/>
      <c r="O11" s="12"/>
      <c r="P11" s="12"/>
      <c r="Q11" s="12"/>
      <c r="R11" s="12"/>
      <c r="S11" s="12"/>
      <c r="T11" s="12"/>
      <c r="U11" s="12"/>
      <c r="V11" s="12"/>
      <c r="W11" s="12"/>
      <c r="X11" s="12"/>
      <c r="Y11" s="12"/>
      <c r="Z11" s="12"/>
      <c r="AA11" s="12"/>
      <c r="AB11" s="12"/>
      <c r="AC11" s="12"/>
      <c r="AD11" s="12"/>
      <c r="AE11" s="12"/>
      <c r="AF11" s="12"/>
    </row>
    <row r="12" spans="1:38" ht="27" customHeight="1" outlineLevel="1">
      <c r="A12" s="702" t="s">
        <v>169</v>
      </c>
      <c r="B12" s="702"/>
      <c r="C12" s="702"/>
      <c r="D12" s="702"/>
      <c r="E12" s="702"/>
      <c r="F12" s="702"/>
      <c r="G12" s="702"/>
      <c r="H12" s="702"/>
      <c r="I12" s="12"/>
      <c r="J12" s="12"/>
      <c r="K12" s="12"/>
      <c r="L12" s="12"/>
      <c r="M12" s="12"/>
      <c r="N12" s="12"/>
      <c r="O12" s="12"/>
      <c r="P12" s="12"/>
      <c r="Q12" s="12"/>
      <c r="R12" s="12"/>
      <c r="S12" s="12"/>
      <c r="T12" s="12"/>
      <c r="U12" s="12"/>
      <c r="V12" s="12"/>
      <c r="W12" s="12"/>
      <c r="X12" s="12"/>
      <c r="Y12" s="12"/>
      <c r="Z12" s="12"/>
      <c r="AA12" s="12"/>
      <c r="AB12" s="12"/>
      <c r="AC12" s="12"/>
    </row>
    <row r="13" spans="1:38" ht="16.5" customHeight="1" outlineLevel="1">
      <c r="A13" s="219"/>
      <c r="F13" s="29"/>
      <c r="G13" s="29"/>
      <c r="H13" s="29"/>
      <c r="I13" s="29"/>
      <c r="J13" s="29"/>
      <c r="K13" s="12"/>
      <c r="L13" s="12"/>
      <c r="M13" s="12"/>
      <c r="N13" s="12"/>
      <c r="O13" s="12"/>
      <c r="P13" s="12"/>
      <c r="Q13" s="12"/>
      <c r="R13" s="12"/>
      <c r="S13" s="12"/>
      <c r="T13" s="12"/>
      <c r="U13" s="12"/>
      <c r="V13" s="12"/>
      <c r="W13" s="12"/>
      <c r="X13" s="12"/>
      <c r="Y13" s="12"/>
      <c r="Z13" s="12"/>
      <c r="AA13" s="12"/>
      <c r="AB13" s="12"/>
      <c r="AC13" s="12"/>
      <c r="AD13" s="12"/>
    </row>
    <row r="14" spans="1:38" ht="16.5" customHeight="1" outlineLevel="1">
      <c r="A14" s="219"/>
      <c r="E14" s="546"/>
      <c r="F14" s="29"/>
      <c r="G14" s="29"/>
      <c r="H14" s="29"/>
      <c r="I14" s="29"/>
      <c r="J14" s="29"/>
      <c r="K14" s="12"/>
      <c r="L14" s="12"/>
      <c r="M14" s="12"/>
      <c r="N14" s="12"/>
      <c r="O14" s="12"/>
      <c r="P14" s="12"/>
      <c r="Q14" s="12"/>
      <c r="R14" s="12"/>
      <c r="S14" s="12"/>
      <c r="T14" s="12"/>
      <c r="U14" s="12"/>
      <c r="V14" s="12"/>
      <c r="W14" s="12"/>
      <c r="X14" s="12"/>
      <c r="Y14" s="12"/>
      <c r="Z14" s="12"/>
      <c r="AA14" s="12"/>
      <c r="AB14" s="12"/>
      <c r="AC14" s="12"/>
      <c r="AD14" s="12"/>
    </row>
    <row r="15" spans="1:38" ht="16.5" customHeight="1" outlineLevel="1">
      <c r="A15" s="219"/>
      <c r="F15" s="29"/>
      <c r="G15" s="29"/>
      <c r="H15" s="29"/>
      <c r="I15" s="29"/>
      <c r="J15" s="29"/>
      <c r="K15" s="12"/>
      <c r="L15" s="12"/>
      <c r="M15" s="12"/>
      <c r="N15" s="12"/>
      <c r="O15" s="12"/>
      <c r="P15" s="12"/>
      <c r="Q15" s="12"/>
      <c r="R15" s="12"/>
      <c r="S15" s="12"/>
      <c r="T15" s="12"/>
      <c r="U15" s="12"/>
      <c r="V15" s="12"/>
      <c r="W15" s="12"/>
      <c r="X15" s="12"/>
      <c r="Y15" s="12"/>
      <c r="Z15" s="12"/>
      <c r="AA15" s="12"/>
      <c r="AB15" s="12"/>
      <c r="AC15" s="12"/>
      <c r="AD15" s="12"/>
    </row>
    <row r="16" spans="1:38" ht="16.5" customHeight="1" outlineLevel="1">
      <c r="A16" s="219"/>
      <c r="F16" s="29"/>
      <c r="G16" s="29"/>
      <c r="H16" s="29"/>
      <c r="I16" s="29"/>
      <c r="J16" s="29"/>
      <c r="K16" s="12"/>
      <c r="L16" s="12"/>
      <c r="M16" s="12"/>
      <c r="N16" s="12"/>
      <c r="O16" s="12"/>
      <c r="P16" s="12"/>
      <c r="Q16" s="12"/>
      <c r="R16" s="12"/>
      <c r="S16" s="12"/>
      <c r="T16" s="12"/>
      <c r="U16" s="12"/>
      <c r="V16" s="12"/>
      <c r="W16" s="12"/>
      <c r="X16" s="12"/>
      <c r="Y16" s="12"/>
      <c r="Z16" s="12"/>
      <c r="AA16" s="12"/>
      <c r="AB16" s="12"/>
      <c r="AC16" s="12"/>
      <c r="AD16" s="12"/>
    </row>
    <row r="17" spans="1:38" ht="16.5" customHeight="1">
      <c r="A17" s="219"/>
      <c r="F17" s="29"/>
      <c r="G17" s="29"/>
      <c r="H17" s="29"/>
      <c r="I17" s="29"/>
      <c r="J17" s="29"/>
      <c r="K17" s="12"/>
      <c r="L17" s="12"/>
      <c r="M17" s="12"/>
      <c r="N17" s="12"/>
      <c r="O17" s="12"/>
      <c r="P17" s="12"/>
      <c r="Q17" s="12"/>
      <c r="R17" s="12"/>
      <c r="S17" s="12"/>
      <c r="T17" s="12"/>
      <c r="U17" s="12"/>
      <c r="V17" s="12"/>
      <c r="W17" s="12"/>
      <c r="X17" s="12"/>
      <c r="Y17" s="12"/>
      <c r="Z17" s="12"/>
      <c r="AA17" s="12"/>
      <c r="AB17" s="12"/>
      <c r="AC17" s="12"/>
      <c r="AD17" s="12"/>
    </row>
    <row r="18" spans="1:38" s="459" customFormat="1" ht="18.75" customHeight="1" thickBot="1">
      <c r="A18" s="458" t="s">
        <v>170</v>
      </c>
      <c r="B18" s="458"/>
      <c r="C18" s="458"/>
      <c r="D18" s="458"/>
      <c r="E18" s="458"/>
      <c r="F18" s="458"/>
      <c r="G18" s="458"/>
      <c r="H18" s="458"/>
      <c r="I18" s="458"/>
      <c r="J18" s="458"/>
      <c r="K18" s="458"/>
      <c r="L18" s="458"/>
      <c r="M18" s="458"/>
      <c r="N18" s="458"/>
      <c r="O18" s="458"/>
      <c r="P18" s="458"/>
      <c r="Q18" s="458"/>
      <c r="R18" s="458"/>
      <c r="S18" s="458"/>
      <c r="T18" s="458"/>
      <c r="U18" s="458"/>
      <c r="V18" s="458"/>
      <c r="W18" s="458"/>
      <c r="X18" s="458"/>
      <c r="Y18" s="458"/>
      <c r="Z18" s="458"/>
      <c r="AA18" s="458"/>
      <c r="AB18" s="458"/>
      <c r="AC18" s="458"/>
      <c r="AD18" s="458"/>
      <c r="AE18" s="458"/>
      <c r="AF18" s="458"/>
      <c r="AG18" s="458"/>
      <c r="AH18" s="458"/>
      <c r="AI18" s="458"/>
      <c r="AJ18" s="458"/>
      <c r="AK18" s="458"/>
      <c r="AL18" s="458"/>
    </row>
    <row r="19" spans="1:38" ht="18.75" customHeight="1" outlineLevel="1" thickBot="1">
      <c r="A19" s="17" t="s">
        <v>160</v>
      </c>
      <c r="B19" s="469" t="s">
        <v>53</v>
      </c>
      <c r="C19" s="469" t="s">
        <v>43</v>
      </c>
      <c r="D19" s="469" t="s">
        <v>48</v>
      </c>
      <c r="E19" s="469" t="s">
        <v>52</v>
      </c>
      <c r="I19" s="12"/>
      <c r="J19" s="12"/>
      <c r="K19" s="12"/>
      <c r="L19" s="12"/>
      <c r="M19" s="12"/>
      <c r="N19" s="12"/>
      <c r="O19" s="12"/>
      <c r="P19" s="12"/>
      <c r="Q19" s="12"/>
      <c r="R19" s="12"/>
      <c r="S19" s="12"/>
      <c r="T19" s="12"/>
      <c r="U19" s="12"/>
      <c r="V19" s="12"/>
      <c r="W19" s="12"/>
      <c r="X19" s="12"/>
      <c r="Y19" s="12"/>
      <c r="Z19" s="12"/>
      <c r="AA19" s="12"/>
      <c r="AB19" s="12"/>
      <c r="AC19" s="12"/>
      <c r="AD19" s="12"/>
      <c r="AE19" s="12"/>
      <c r="AF19" s="12"/>
    </row>
    <row r="20" spans="1:38" ht="18.600000000000001" customHeight="1" outlineLevel="1">
      <c r="A20" s="589" t="s">
        <v>127</v>
      </c>
      <c r="B20" s="372">
        <v>5.5747911525895052E-3</v>
      </c>
      <c r="C20" s="372">
        <v>7.2204484096479969E-3</v>
      </c>
      <c r="D20" s="372">
        <v>7.4290478571856248E-3</v>
      </c>
      <c r="E20" s="517">
        <v>8.4395089587284162E-3</v>
      </c>
      <c r="I20" s="12"/>
      <c r="J20" s="12"/>
      <c r="K20" s="12"/>
      <c r="L20" s="12"/>
      <c r="M20" s="12"/>
      <c r="N20" s="12"/>
      <c r="O20" s="12"/>
      <c r="P20" s="12"/>
      <c r="Q20" s="12"/>
      <c r="R20" s="12"/>
      <c r="S20" s="12"/>
      <c r="T20" s="12"/>
      <c r="U20" s="12"/>
      <c r="V20" s="12"/>
      <c r="W20" s="12"/>
      <c r="X20" s="12"/>
      <c r="Y20" s="12"/>
      <c r="Z20" s="12"/>
      <c r="AA20" s="12"/>
      <c r="AB20" s="12"/>
      <c r="AC20" s="12"/>
      <c r="AD20" s="12"/>
      <c r="AE20" s="12"/>
      <c r="AF20" s="12"/>
    </row>
    <row r="21" spans="1:38" ht="18.600000000000001" customHeight="1" outlineLevel="1">
      <c r="A21" s="590" t="s">
        <v>128</v>
      </c>
      <c r="B21" s="466">
        <v>6.0291384014286411E-3</v>
      </c>
      <c r="C21" s="466">
        <v>8.4557262659173092E-3</v>
      </c>
      <c r="D21" s="466">
        <v>8.3952302730207866E-3</v>
      </c>
      <c r="E21" s="517">
        <v>9.2467892006762552E-3</v>
      </c>
      <c r="F21" s="241"/>
      <c r="G21" s="241"/>
      <c r="H21"/>
      <c r="I21" s="12"/>
      <c r="J21" s="12"/>
      <c r="K21" s="12"/>
      <c r="L21" s="12"/>
      <c r="M21" s="12"/>
      <c r="N21" s="12"/>
      <c r="O21" s="12"/>
      <c r="P21" s="12"/>
      <c r="Q21" s="12"/>
      <c r="R21" s="12"/>
      <c r="S21" s="12"/>
      <c r="T21" s="12"/>
      <c r="U21" s="12"/>
      <c r="V21" s="12"/>
      <c r="W21" s="12"/>
      <c r="X21" s="12"/>
      <c r="Y21" s="12"/>
      <c r="Z21" s="12"/>
      <c r="AA21" s="12"/>
      <c r="AB21" s="12"/>
      <c r="AC21" s="12"/>
      <c r="AD21" s="12"/>
      <c r="AE21" s="12"/>
      <c r="AF21" s="12"/>
    </row>
    <row r="22" spans="1:38" ht="18.600000000000001" customHeight="1" outlineLevel="1">
      <c r="A22" s="591" t="s">
        <v>161</v>
      </c>
      <c r="B22" s="466">
        <v>0.98839607044598188</v>
      </c>
      <c r="C22" s="466">
        <v>0.98432382532443474</v>
      </c>
      <c r="D22" s="466">
        <v>0.98417572186979363</v>
      </c>
      <c r="E22" s="517">
        <v>0.9823137018405953</v>
      </c>
      <c r="F22" s="242"/>
      <c r="G22" s="24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row>
    <row r="23" spans="1:38" ht="18.600000000000001" customHeight="1" outlineLevel="1">
      <c r="A23" s="592" t="s">
        <v>162</v>
      </c>
      <c r="B23" s="466">
        <v>0.34717908260297281</v>
      </c>
      <c r="C23" s="466">
        <v>0.34380584499991201</v>
      </c>
      <c r="D23" s="466">
        <v>0.33513783326834523</v>
      </c>
      <c r="E23" s="517">
        <v>0.31922027197018543</v>
      </c>
      <c r="F23" s="242"/>
      <c r="G23" s="24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row>
    <row r="24" spans="1:38" ht="18.600000000000001" customHeight="1" outlineLevel="1">
      <c r="A24" s="593" t="s">
        <v>163</v>
      </c>
      <c r="B24" s="466">
        <v>0.64121698784300918</v>
      </c>
      <c r="C24" s="466">
        <v>0.6405179803245229</v>
      </c>
      <c r="D24" s="466">
        <v>0.6490378886014484</v>
      </c>
      <c r="E24" s="517">
        <v>0.66309342987040998</v>
      </c>
      <c r="F24" s="242"/>
      <c r="G24" s="24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row>
    <row r="25" spans="1:38" ht="18.600000000000001" customHeight="1" outlineLevel="1" thickBot="1">
      <c r="A25" s="597" t="s">
        <v>164</v>
      </c>
      <c r="B25" s="467">
        <v>1</v>
      </c>
      <c r="C25" s="467">
        <v>1</v>
      </c>
      <c r="D25" s="467">
        <v>1</v>
      </c>
      <c r="E25" s="518">
        <v>1</v>
      </c>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row>
    <row r="26" spans="1:38">
      <c r="A26" s="613"/>
      <c r="B26" s="20"/>
      <c r="C26" s="20"/>
      <c r="D26" s="20"/>
      <c r="E26" s="20"/>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row>
    <row r="27" spans="1:38">
      <c r="A27" s="12"/>
      <c r="B27" s="20"/>
      <c r="C27" s="20"/>
      <c r="D27" s="20"/>
      <c r="E27" s="20"/>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row>
    <row r="28" spans="1:38">
      <c r="A28" s="12"/>
      <c r="B28" s="20"/>
      <c r="C28" s="20"/>
      <c r="D28" s="20"/>
      <c r="E28" s="20"/>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row>
    <row r="29" spans="1:38">
      <c r="A29" s="12"/>
      <c r="B29" s="20"/>
      <c r="C29" s="20"/>
      <c r="D29" s="20"/>
      <c r="E29" s="20"/>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row>
    <row r="30" spans="1:38">
      <c r="A30" s="12"/>
      <c r="B30" s="20"/>
      <c r="C30" s="20"/>
      <c r="D30" s="20"/>
      <c r="E30" s="20"/>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row>
    <row r="31" spans="1:38">
      <c r="A31" s="12"/>
      <c r="B31" s="20"/>
      <c r="C31" s="20"/>
      <c r="D31" s="20"/>
      <c r="E31" s="20"/>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row>
    <row r="32" spans="1:38">
      <c r="A32" s="12"/>
      <c r="B32" s="20"/>
      <c r="C32" s="20"/>
      <c r="D32" s="20"/>
      <c r="E32" s="20"/>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row>
    <row r="33" spans="1:38">
      <c r="A33" s="12"/>
      <c r="B33" s="20"/>
      <c r="C33" s="20"/>
      <c r="D33" s="20"/>
      <c r="E33" s="20"/>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row>
    <row r="34" spans="1:38">
      <c r="A34" s="12"/>
      <c r="B34" s="20"/>
      <c r="C34" s="20"/>
      <c r="D34" s="20"/>
      <c r="E34" s="20"/>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row>
    <row r="35" spans="1:38" s="464" customFormat="1" ht="18.75" customHeight="1" thickBot="1">
      <c r="A35" s="463" t="s">
        <v>171</v>
      </c>
      <c r="B35" s="463"/>
      <c r="C35" s="463"/>
      <c r="D35" s="463"/>
      <c r="E35" s="463"/>
      <c r="F35" s="463"/>
      <c r="G35" s="463"/>
      <c r="H35" s="463"/>
      <c r="I35" s="463"/>
      <c r="J35" s="463"/>
      <c r="K35" s="463"/>
      <c r="L35" s="463"/>
      <c r="M35" s="463"/>
      <c r="N35" s="463"/>
      <c r="O35" s="463"/>
      <c r="P35" s="463"/>
      <c r="Q35" s="463"/>
      <c r="R35" s="463"/>
      <c r="S35" s="463"/>
      <c r="T35" s="463"/>
      <c r="U35" s="463"/>
      <c r="V35" s="463"/>
      <c r="W35" s="463"/>
      <c r="X35" s="463"/>
      <c r="Y35" s="463"/>
      <c r="Z35" s="463"/>
      <c r="AA35" s="463"/>
      <c r="AB35" s="463"/>
      <c r="AC35" s="463"/>
      <c r="AD35" s="463"/>
      <c r="AE35" s="463"/>
      <c r="AF35" s="463"/>
      <c r="AG35" s="463"/>
      <c r="AH35" s="463"/>
      <c r="AI35" s="463"/>
      <c r="AJ35" s="463"/>
      <c r="AK35" s="463"/>
      <c r="AL35" s="463"/>
    </row>
    <row r="36" spans="1:38" ht="18.75" customHeight="1" outlineLevel="1" thickBot="1">
      <c r="A36" s="17" t="s">
        <v>160</v>
      </c>
      <c r="B36" s="69">
        <v>42916</v>
      </c>
      <c r="C36" s="20"/>
      <c r="D36" s="20"/>
      <c r="E36" s="20"/>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row>
    <row r="37" spans="1:38" ht="18" customHeight="1" outlineLevel="1">
      <c r="A37" s="598" t="s">
        <v>165</v>
      </c>
      <c r="B37" s="519">
        <v>0.96838838856964138</v>
      </c>
      <c r="C37" s="20"/>
      <c r="D37" s="20"/>
      <c r="E37" s="20"/>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row>
    <row r="38" spans="1:38" ht="18" customHeight="1" outlineLevel="1">
      <c r="A38" s="599" t="s">
        <v>127</v>
      </c>
      <c r="B38" s="519">
        <v>2.6678647786635361E-4</v>
      </c>
      <c r="C38" s="21"/>
      <c r="D38" s="21"/>
      <c r="E38" s="21"/>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row>
    <row r="39" spans="1:38" ht="18" customHeight="1" outlineLevel="1">
      <c r="A39" s="600" t="s">
        <v>128</v>
      </c>
      <c r="B39" s="519">
        <v>2.9230590719021463E-4</v>
      </c>
      <c r="C39" s="21"/>
      <c r="D39" s="12"/>
      <c r="E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row>
    <row r="40" spans="1:38" ht="18" customHeight="1" outlineLevel="1">
      <c r="A40" s="591" t="s">
        <v>161</v>
      </c>
      <c r="B40" s="519">
        <v>3.1052519045302106E-2</v>
      </c>
      <c r="C40" s="40"/>
      <c r="D40" s="22"/>
      <c r="E40" s="2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row>
    <row r="41" spans="1:38" ht="18" customHeight="1" outlineLevel="1">
      <c r="A41" s="592" t="s">
        <v>162</v>
      </c>
      <c r="B41" s="520">
        <v>1.0091067198214919E-2</v>
      </c>
      <c r="C41" s="40"/>
      <c r="D41" s="22"/>
      <c r="E41" s="2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row>
    <row r="42" spans="1:38" ht="18" customHeight="1" outlineLevel="1">
      <c r="A42" s="593" t="s">
        <v>163</v>
      </c>
      <c r="B42" s="520">
        <v>2.0961451847087191E-2</v>
      </c>
      <c r="C42" s="40"/>
      <c r="D42" s="22"/>
      <c r="E42" s="2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row>
    <row r="43" spans="1:38" ht="18" customHeight="1" outlineLevel="1">
      <c r="A43" s="594" t="s">
        <v>164</v>
      </c>
      <c r="B43" s="521">
        <v>3.1611611430358677E-2</v>
      </c>
      <c r="C43" s="40"/>
      <c r="D43" s="22"/>
      <c r="E43" s="2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row>
    <row r="44" spans="1:38" ht="18" customHeight="1" outlineLevel="1" thickBot="1">
      <c r="A44" s="596" t="s">
        <v>166</v>
      </c>
      <c r="B44" s="522">
        <v>1</v>
      </c>
      <c r="C44" s="22"/>
      <c r="D44" s="22"/>
      <c r="E44" s="2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row>
    <row r="45" spans="1:38" ht="18.75" customHeight="1" outlineLevel="1">
      <c r="C45" s="22"/>
      <c r="D45" s="22"/>
      <c r="E45" s="2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row>
    <row r="46" spans="1:38" ht="18.75" customHeight="1" outlineLevel="1">
      <c r="C46" s="22"/>
      <c r="D46" s="22"/>
      <c r="E46" s="2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row>
    <row r="47" spans="1:38" ht="18.75" customHeight="1" outlineLevel="1">
      <c r="C47" s="22"/>
      <c r="D47" s="22"/>
      <c r="E47" s="2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row>
    <row r="48" spans="1:38" ht="18.75" customHeight="1" outlineLevel="1">
      <c r="C48" s="22"/>
      <c r="D48" s="22"/>
      <c r="E48" s="2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row>
    <row r="49" spans="1:39" ht="18.75" customHeight="1">
      <c r="C49" s="22"/>
      <c r="D49" s="22"/>
      <c r="E49" s="22"/>
      <c r="O49" s="12"/>
      <c r="P49" s="12"/>
      <c r="Q49" s="12"/>
      <c r="R49" s="12"/>
      <c r="S49" s="12"/>
      <c r="T49" s="12"/>
      <c r="U49" s="12"/>
      <c r="V49" s="12"/>
      <c r="W49" s="12"/>
      <c r="X49" s="12"/>
      <c r="Y49" s="12"/>
      <c r="Z49" s="12"/>
      <c r="AA49" s="12"/>
      <c r="AB49" s="12"/>
      <c r="AC49" s="12"/>
      <c r="AD49" s="12"/>
      <c r="AE49" s="12"/>
      <c r="AF49" s="12"/>
      <c r="AG49" s="12"/>
      <c r="AH49" s="12"/>
      <c r="AI49" s="12"/>
      <c r="AJ49" s="12"/>
      <c r="AK49" s="12"/>
      <c r="AL49" s="12"/>
    </row>
    <row r="50" spans="1:39" s="462" customFormat="1" ht="24.6" customHeight="1">
      <c r="A50" s="462" t="s">
        <v>172</v>
      </c>
    </row>
    <row r="51" spans="1:39" ht="18.75" customHeight="1" outlineLevel="1" thickBot="1">
      <c r="C51" s="468"/>
      <c r="D51" s="468"/>
      <c r="E51" s="468" t="s">
        <v>168</v>
      </c>
      <c r="F51" s="468"/>
      <c r="G51" s="468"/>
      <c r="H51" s="468"/>
      <c r="J51" s="14"/>
      <c r="K51" s="19"/>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row>
    <row r="52" spans="1:39" ht="46.95" customHeight="1" outlineLevel="1" thickBot="1">
      <c r="A52" s="17" t="s">
        <v>160</v>
      </c>
      <c r="B52" s="469" t="s">
        <v>53</v>
      </c>
      <c r="C52" s="469" t="s">
        <v>43</v>
      </c>
      <c r="D52" s="469" t="s">
        <v>48</v>
      </c>
      <c r="E52" s="469" t="s">
        <v>52</v>
      </c>
      <c r="F52" s="174" t="s">
        <v>173</v>
      </c>
      <c r="G52" s="174" t="s">
        <v>167</v>
      </c>
      <c r="H52" s="174" t="s">
        <v>95</v>
      </c>
      <c r="I52" s="19"/>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row>
    <row r="53" spans="1:39" ht="18.600000000000001" customHeight="1" outlineLevel="1">
      <c r="A53" s="598" t="s">
        <v>165</v>
      </c>
      <c r="B53" s="136">
        <v>54.152854418399997</v>
      </c>
      <c r="C53" s="136">
        <v>57.722468379899993</v>
      </c>
      <c r="D53" s="136">
        <v>61.044015914900015</v>
      </c>
      <c r="E53" s="523">
        <v>63.982778532899985</v>
      </c>
      <c r="F53" s="524">
        <v>4.8141698640810748E-2</v>
      </c>
      <c r="G53" s="524">
        <v>0.10845534379780508</v>
      </c>
      <c r="H53" s="524">
        <v>0.18152180933162376</v>
      </c>
      <c r="I53" s="19"/>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row>
    <row r="54" spans="1:39" ht="18.600000000000001" customHeight="1" outlineLevel="1">
      <c r="A54" s="599" t="s">
        <v>127</v>
      </c>
      <c r="B54" s="137">
        <v>57.822598424399999</v>
      </c>
      <c r="C54" s="137">
        <v>65.014822040799984</v>
      </c>
      <c r="D54" s="137">
        <v>66.407888371500007</v>
      </c>
      <c r="E54" s="525">
        <v>67.030368162800002</v>
      </c>
      <c r="F54" s="524">
        <v>9.3735820632889766E-3</v>
      </c>
      <c r="G54" s="524">
        <v>3.1001332599744247E-2</v>
      </c>
      <c r="H54" s="524">
        <v>0.15924171499208351</v>
      </c>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row>
    <row r="55" spans="1:39" ht="18.600000000000001" customHeight="1" outlineLevel="1">
      <c r="A55" s="600" t="s">
        <v>128</v>
      </c>
      <c r="B55" s="137">
        <v>9115.4750129494987</v>
      </c>
      <c r="C55" s="137">
        <v>7546.1898357378996</v>
      </c>
      <c r="D55" s="137">
        <v>7810.6270364098991</v>
      </c>
      <c r="E55" s="525">
        <v>7365.233132754799</v>
      </c>
      <c r="F55" s="524">
        <v>-5.7024090585667264E-2</v>
      </c>
      <c r="G55" s="524">
        <v>-2.3979876854688942E-2</v>
      </c>
      <c r="H55" s="524">
        <v>-0.19200775359575839</v>
      </c>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row>
    <row r="56" spans="1:39" s="255" customFormat="1" ht="18.600000000000001" customHeight="1" outlineLevel="1">
      <c r="A56" s="591" t="s">
        <v>161</v>
      </c>
      <c r="B56" s="138">
        <v>3252.1587613959996</v>
      </c>
      <c r="C56" s="138">
        <v>2712.5745922683996</v>
      </c>
      <c r="D56" s="138">
        <v>2738.9906600443996</v>
      </c>
      <c r="E56" s="526">
        <v>2396.4034761812995</v>
      </c>
      <c r="F56" s="527">
        <v>-0.12507789415300408</v>
      </c>
      <c r="G56" s="527">
        <v>-0.11655757485463314</v>
      </c>
      <c r="H56" s="527">
        <v>-0.26313453554996935</v>
      </c>
      <c r="I56" s="291"/>
      <c r="J56" s="291"/>
      <c r="K56" s="291"/>
      <c r="L56" s="291"/>
      <c r="M56" s="291"/>
      <c r="N56" s="291"/>
      <c r="O56" s="291"/>
      <c r="P56" s="291"/>
      <c r="Q56" s="291"/>
      <c r="R56" s="291"/>
      <c r="S56" s="291"/>
      <c r="T56" s="291"/>
      <c r="U56" s="291"/>
      <c r="V56" s="291"/>
      <c r="W56" s="291"/>
      <c r="X56" s="291"/>
      <c r="Y56" s="291"/>
      <c r="Z56" s="291"/>
      <c r="AA56" s="291"/>
      <c r="AB56" s="291"/>
      <c r="AC56" s="291"/>
      <c r="AD56" s="291"/>
      <c r="AE56" s="291"/>
      <c r="AF56" s="291"/>
      <c r="AG56" s="291"/>
      <c r="AH56" s="291"/>
      <c r="AI56" s="291"/>
    </row>
    <row r="57" spans="1:39" s="255" customFormat="1" ht="18.600000000000001" customHeight="1" outlineLevel="1">
      <c r="A57" s="592" t="s">
        <v>162</v>
      </c>
      <c r="B57" s="138">
        <v>5863.3162515535005</v>
      </c>
      <c r="C57" s="138">
        <v>4833.6152434694995</v>
      </c>
      <c r="D57" s="138">
        <v>5071.6363763654999</v>
      </c>
      <c r="E57" s="526">
        <v>4968.8296565735</v>
      </c>
      <c r="F57" s="527">
        <v>-2.0270916951201978E-2</v>
      </c>
      <c r="G57" s="527">
        <v>2.7973764210273755E-2</v>
      </c>
      <c r="H57" s="527">
        <v>-0.15255642994576735</v>
      </c>
      <c r="I57" s="291"/>
      <c r="J57" s="291"/>
      <c r="K57" s="291"/>
      <c r="L57" s="291"/>
      <c r="M57" s="291"/>
      <c r="N57" s="291"/>
      <c r="O57" s="291"/>
      <c r="P57" s="291"/>
      <c r="Q57" s="291"/>
      <c r="R57" s="291"/>
      <c r="S57" s="291"/>
      <c r="T57" s="291"/>
      <c r="U57" s="291"/>
      <c r="V57" s="291"/>
      <c r="W57" s="291"/>
      <c r="X57" s="291"/>
      <c r="Y57" s="291"/>
      <c r="Z57" s="291"/>
      <c r="AA57" s="291"/>
      <c r="AB57" s="291"/>
      <c r="AC57" s="291"/>
      <c r="AD57" s="291"/>
      <c r="AE57" s="291"/>
      <c r="AF57" s="291"/>
      <c r="AG57" s="291"/>
      <c r="AH57" s="291"/>
      <c r="AI57" s="291"/>
    </row>
    <row r="58" spans="1:39" s="290" customFormat="1" ht="18.600000000000001" customHeight="1" outlineLevel="1">
      <c r="A58" s="593" t="s">
        <v>163</v>
      </c>
      <c r="B58" s="288">
        <v>9227.4504657922989</v>
      </c>
      <c r="C58" s="288">
        <v>7668.9271261586</v>
      </c>
      <c r="D58" s="288">
        <v>7938.0789406962986</v>
      </c>
      <c r="E58" s="528">
        <v>7496.2462794504982</v>
      </c>
      <c r="F58" s="529">
        <v>-5.5659897633500321E-2</v>
      </c>
      <c r="G58" s="529">
        <v>-2.2516949746345882E-2</v>
      </c>
      <c r="H58" s="529">
        <v>-0.18761457379366753</v>
      </c>
      <c r="I58" s="289"/>
      <c r="J58" s="289"/>
      <c r="K58" s="289"/>
      <c r="L58" s="289"/>
      <c r="M58" s="289"/>
      <c r="N58" s="289"/>
      <c r="O58" s="289"/>
      <c r="P58" s="289"/>
      <c r="Q58" s="289"/>
      <c r="R58" s="289"/>
      <c r="S58" s="289"/>
      <c r="T58" s="289"/>
      <c r="U58" s="289"/>
      <c r="V58" s="289"/>
      <c r="W58" s="289"/>
      <c r="X58" s="289"/>
      <c r="Y58" s="289"/>
      <c r="Z58" s="289"/>
      <c r="AA58" s="289"/>
      <c r="AB58" s="289"/>
      <c r="AC58" s="289"/>
      <c r="AD58" s="289"/>
      <c r="AE58" s="289"/>
      <c r="AF58" s="289"/>
      <c r="AG58" s="289"/>
      <c r="AH58" s="289"/>
      <c r="AI58" s="289"/>
    </row>
    <row r="59" spans="1:39" ht="18.600000000000001" customHeight="1" outlineLevel="1">
      <c r="A59" s="594" t="s">
        <v>164</v>
      </c>
      <c r="B59" s="137">
        <v>200474.87797615948</v>
      </c>
      <c r="C59" s="137">
        <v>180662.6339790565</v>
      </c>
      <c r="D59" s="137">
        <v>196591.51520218677</v>
      </c>
      <c r="E59" s="525">
        <v>191590.39101877989</v>
      </c>
      <c r="F59" s="530">
        <v>-2.5439165969413313E-2</v>
      </c>
      <c r="G59" s="530">
        <v>6.0487090213630967E-2</v>
      </c>
      <c r="H59" s="530">
        <v>-4.4317208455595836E-2</v>
      </c>
      <c r="I59" s="12"/>
      <c r="J59" s="12"/>
      <c r="K59" s="12"/>
      <c r="L59" s="12"/>
      <c r="M59" s="12"/>
      <c r="N59" s="12"/>
      <c r="O59" s="12"/>
      <c r="P59" s="12"/>
      <c r="Q59" s="12"/>
      <c r="R59" s="12"/>
      <c r="S59" s="12"/>
      <c r="T59" s="12"/>
      <c r="U59" s="12"/>
      <c r="V59" s="12"/>
      <c r="W59" s="12"/>
      <c r="X59" s="12"/>
      <c r="Y59" s="12"/>
      <c r="Z59" s="12"/>
      <c r="AA59" s="12"/>
      <c r="AB59" s="12"/>
    </row>
    <row r="60" spans="1:39" ht="18.600000000000001" customHeight="1" outlineLevel="1" thickBot="1">
      <c r="A60" s="596" t="s">
        <v>166</v>
      </c>
      <c r="B60" s="139">
        <v>209702.32844195177</v>
      </c>
      <c r="C60" s="139">
        <v>188331.56110521508</v>
      </c>
      <c r="D60" s="139">
        <v>204529.59414288306</v>
      </c>
      <c r="E60" s="531">
        <v>199086.63729823037</v>
      </c>
      <c r="F60" s="532">
        <v>-2.661207473403715E-2</v>
      </c>
      <c r="G60" s="532">
        <v>5.7107136636576517E-2</v>
      </c>
      <c r="H60" s="532">
        <v>-5.0622667008964339E-2</v>
      </c>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row>
    <row r="61" spans="1:39" ht="30" customHeight="1" outlineLevel="1">
      <c r="A61" s="702" t="s">
        <v>169</v>
      </c>
      <c r="B61" s="702"/>
      <c r="C61" s="702"/>
      <c r="D61" s="702"/>
      <c r="E61" s="702"/>
      <c r="F61" s="702"/>
      <c r="G61" s="702"/>
      <c r="H61" s="702"/>
      <c r="I61" s="12"/>
      <c r="J61" s="12"/>
    </row>
    <row r="62" spans="1:39" s="465" customFormat="1" ht="13.95" customHeight="1"/>
    <row r="63" spans="1:39" s="461" customFormat="1" ht="18.600000000000001" customHeight="1" thickBot="1">
      <c r="A63" s="460" t="s">
        <v>170</v>
      </c>
      <c r="B63" s="460"/>
      <c r="C63" s="460"/>
      <c r="D63" s="460"/>
      <c r="E63" s="460"/>
      <c r="F63" s="460"/>
      <c r="G63" s="460"/>
      <c r="H63" s="460"/>
      <c r="I63" s="460"/>
      <c r="J63" s="460"/>
      <c r="K63" s="460"/>
      <c r="L63" s="460"/>
      <c r="M63" s="460"/>
      <c r="N63" s="460"/>
      <c r="O63" s="460"/>
      <c r="P63" s="460"/>
      <c r="Q63" s="460"/>
      <c r="R63" s="460"/>
      <c r="S63" s="460"/>
      <c r="T63" s="460"/>
      <c r="U63" s="460"/>
      <c r="V63" s="460"/>
      <c r="W63" s="460"/>
      <c r="X63" s="460"/>
      <c r="Y63" s="460"/>
      <c r="Z63" s="460"/>
      <c r="AA63" s="460"/>
      <c r="AB63" s="460"/>
      <c r="AC63" s="460"/>
      <c r="AD63" s="460"/>
      <c r="AE63" s="460"/>
      <c r="AF63" s="460"/>
      <c r="AG63" s="460"/>
      <c r="AH63" s="460"/>
      <c r="AI63" s="460"/>
      <c r="AJ63" s="460"/>
      <c r="AK63" s="460"/>
      <c r="AL63" s="460"/>
      <c r="AM63" s="460"/>
    </row>
    <row r="64" spans="1:39" ht="18.75" customHeight="1" outlineLevel="1" thickBot="1">
      <c r="A64" s="17" t="s">
        <v>160</v>
      </c>
      <c r="B64" s="294" t="s">
        <v>53</v>
      </c>
      <c r="C64" s="294" t="s">
        <v>43</v>
      </c>
      <c r="D64" s="294" t="s">
        <v>48</v>
      </c>
      <c r="E64" s="294" t="s">
        <v>52</v>
      </c>
      <c r="H64" s="20"/>
    </row>
    <row r="65" spans="1:31" ht="18.600000000000001" customHeight="1" outlineLevel="1">
      <c r="A65" s="589" t="s">
        <v>127</v>
      </c>
      <c r="B65" s="65">
        <v>5.8686692081581669E-3</v>
      </c>
      <c r="C65" s="65">
        <v>7.5267983943946327E-3</v>
      </c>
      <c r="D65" s="175">
        <v>7.6900237917696323E-3</v>
      </c>
      <c r="E65" s="533">
        <v>8.5353090263718175E-3</v>
      </c>
      <c r="H65" s="20"/>
    </row>
    <row r="66" spans="1:31" ht="18.600000000000001" customHeight="1" outlineLevel="1">
      <c r="A66" s="590" t="s">
        <v>128</v>
      </c>
      <c r="B66" s="66">
        <v>6.2663677945233127E-3</v>
      </c>
      <c r="C66" s="66">
        <v>8.4776945942067125E-3</v>
      </c>
      <c r="D66" s="176">
        <v>8.365737966026696E-3</v>
      </c>
      <c r="E66" s="534">
        <v>8.9418577864164798E-3</v>
      </c>
      <c r="H66" s="20"/>
    </row>
    <row r="67" spans="1:31" ht="18.600000000000001" customHeight="1" outlineLevel="1">
      <c r="A67" s="591" t="s">
        <v>161</v>
      </c>
      <c r="B67" s="66">
        <v>0.98786496299731852</v>
      </c>
      <c r="C67" s="66">
        <v>0.9839955070113986</v>
      </c>
      <c r="D67" s="176">
        <v>0.98394423824220378</v>
      </c>
      <c r="E67" s="534">
        <v>0.98252283318721179</v>
      </c>
      <c r="H67" s="20"/>
      <c r="I67" s="12"/>
      <c r="J67" s="12"/>
      <c r="K67" s="12"/>
      <c r="L67" s="12"/>
      <c r="M67" s="12"/>
      <c r="N67" s="12"/>
      <c r="O67" s="12"/>
      <c r="P67" s="12"/>
      <c r="Q67" s="12"/>
      <c r="R67" s="12"/>
      <c r="S67" s="12"/>
      <c r="T67" s="12"/>
      <c r="U67" s="12"/>
      <c r="V67" s="12"/>
      <c r="W67" s="12"/>
      <c r="X67" s="12"/>
      <c r="Y67" s="12"/>
      <c r="Z67" s="12"/>
      <c r="AA67" s="12"/>
      <c r="AB67" s="12"/>
    </row>
    <row r="68" spans="1:31" ht="18.600000000000001" customHeight="1" outlineLevel="1">
      <c r="A68" s="592" t="s">
        <v>162</v>
      </c>
      <c r="B68" s="287">
        <v>0.35244391432414574</v>
      </c>
      <c r="C68" s="287">
        <v>0.35370978855906021</v>
      </c>
      <c r="D68" s="285">
        <v>0.34504452280039249</v>
      </c>
      <c r="E68" s="535">
        <v>0.31968046230692471</v>
      </c>
      <c r="H68" s="20"/>
      <c r="I68" s="12"/>
      <c r="J68" s="12"/>
      <c r="K68" s="12"/>
      <c r="L68" s="12"/>
      <c r="M68" s="12"/>
      <c r="N68" s="12"/>
      <c r="O68" s="12"/>
      <c r="P68" s="12"/>
      <c r="Q68" s="12"/>
      <c r="R68" s="12"/>
      <c r="S68" s="12"/>
      <c r="T68" s="12"/>
      <c r="U68" s="12"/>
      <c r="V68" s="12"/>
      <c r="W68" s="12"/>
      <c r="X68" s="12"/>
      <c r="Y68" s="12"/>
      <c r="Z68" s="12"/>
      <c r="AA68" s="12"/>
      <c r="AB68" s="12"/>
    </row>
    <row r="69" spans="1:31" ht="18.600000000000001" customHeight="1" outlineLevel="1">
      <c r="A69" s="593" t="s">
        <v>163</v>
      </c>
      <c r="B69" s="287">
        <v>0.63542104867317295</v>
      </c>
      <c r="C69" s="287">
        <v>0.63028571845233838</v>
      </c>
      <c r="D69" s="285">
        <v>0.63889971544181123</v>
      </c>
      <c r="E69" s="535">
        <v>0.66284237088028719</v>
      </c>
      <c r="H69" s="20"/>
      <c r="I69" s="12"/>
      <c r="J69" s="12"/>
      <c r="K69" s="12"/>
      <c r="L69" s="12"/>
      <c r="M69" s="12"/>
      <c r="N69" s="12"/>
      <c r="O69" s="12"/>
      <c r="P69" s="12"/>
      <c r="Q69" s="12"/>
      <c r="R69" s="12"/>
      <c r="S69" s="12"/>
      <c r="T69" s="12"/>
      <c r="U69" s="12"/>
      <c r="V69" s="12"/>
      <c r="W69" s="12"/>
      <c r="X69" s="12"/>
      <c r="Y69" s="12"/>
      <c r="Z69" s="12"/>
      <c r="AA69" s="12"/>
      <c r="AB69" s="12"/>
    </row>
    <row r="70" spans="1:31" s="290" customFormat="1" ht="18.600000000000001" customHeight="1" outlineLevel="1" thickBot="1">
      <c r="A70" s="601" t="s">
        <v>164</v>
      </c>
      <c r="B70" s="292">
        <v>1</v>
      </c>
      <c r="C70" s="292">
        <v>1</v>
      </c>
      <c r="D70" s="286">
        <v>1</v>
      </c>
      <c r="E70" s="536">
        <v>1</v>
      </c>
      <c r="H70" s="293"/>
      <c r="I70" s="289"/>
      <c r="J70" s="289"/>
      <c r="K70" s="289"/>
      <c r="L70" s="289"/>
      <c r="M70" s="289"/>
      <c r="N70" s="289"/>
      <c r="O70" s="289"/>
      <c r="P70" s="289"/>
      <c r="Q70" s="289"/>
      <c r="R70" s="289"/>
      <c r="S70" s="289"/>
      <c r="T70" s="289"/>
      <c r="U70" s="289"/>
      <c r="V70" s="289"/>
      <c r="W70" s="289"/>
      <c r="X70" s="289"/>
      <c r="Y70" s="289"/>
      <c r="Z70" s="289"/>
      <c r="AA70" s="289"/>
      <c r="AB70" s="289"/>
      <c r="AC70" s="289"/>
      <c r="AD70" s="289"/>
      <c r="AE70" s="289"/>
    </row>
    <row r="71" spans="1:31" outlineLevel="1">
      <c r="J71" s="12"/>
    </row>
    <row r="72" spans="1:31" outlineLevel="1">
      <c r="J72" s="12"/>
    </row>
    <row r="73" spans="1:31" outlineLevel="1">
      <c r="C73" s="15"/>
    </row>
    <row r="74" spans="1:31" outlineLevel="1">
      <c r="C74" s="15"/>
    </row>
    <row r="75" spans="1:31" outlineLevel="1">
      <c r="C75" s="15"/>
    </row>
    <row r="76" spans="1:31" outlineLevel="1">
      <c r="C76" s="15"/>
    </row>
    <row r="77" spans="1:31" outlineLevel="1">
      <c r="C77" s="15"/>
    </row>
    <row r="78" spans="1:31" outlineLevel="1"/>
    <row r="79" spans="1:31" s="16" customFormat="1"/>
    <row r="80" spans="1:31" s="411" customFormat="1" ht="18" customHeight="1" thickBot="1">
      <c r="A80" s="602" t="s">
        <v>171</v>
      </c>
      <c r="B80" s="410"/>
    </row>
    <row r="81" spans="1:3" ht="18" customHeight="1" outlineLevel="1" thickBot="1">
      <c r="A81" s="603" t="s">
        <v>160</v>
      </c>
      <c r="B81" s="604">
        <v>42916</v>
      </c>
    </row>
    <row r="82" spans="1:3" ht="18.600000000000001" customHeight="1" outlineLevel="1">
      <c r="A82" s="605" t="s">
        <v>165</v>
      </c>
      <c r="B82" s="537">
        <v>0.96234681352208906</v>
      </c>
    </row>
    <row r="83" spans="1:3" ht="18.600000000000001" customHeight="1" outlineLevel="1">
      <c r="A83" s="600" t="s">
        <v>127</v>
      </c>
      <c r="B83" s="537">
        <v>3.2138158241657491E-4</v>
      </c>
    </row>
    <row r="84" spans="1:3" ht="18.600000000000001" customHeight="1" outlineLevel="1">
      <c r="A84" s="590" t="s">
        <v>128</v>
      </c>
      <c r="B84" s="537">
        <v>3.3668943869090011E-4</v>
      </c>
    </row>
    <row r="85" spans="1:3" ht="18.600000000000001" customHeight="1" outlineLevel="1">
      <c r="A85" s="591" t="s">
        <v>161</v>
      </c>
      <c r="B85" s="538">
        <v>3.6995115456803521E-2</v>
      </c>
    </row>
    <row r="86" spans="1:3" ht="18.600000000000001" customHeight="1" outlineLevel="1">
      <c r="A86" s="592" t="s">
        <v>162</v>
      </c>
      <c r="B86" s="537">
        <v>1.2036988060587433E-2</v>
      </c>
      <c r="C86" s="21"/>
    </row>
    <row r="87" spans="1:3" ht="18.600000000000001" customHeight="1" outlineLevel="1">
      <c r="A87" s="593" t="s">
        <v>163</v>
      </c>
      <c r="B87" s="537">
        <v>2.4958127396216091E-2</v>
      </c>
      <c r="C87" s="28"/>
    </row>
    <row r="88" spans="1:3" ht="18.600000000000001" customHeight="1" outlineLevel="1">
      <c r="A88" s="594" t="s">
        <v>164</v>
      </c>
      <c r="B88" s="539">
        <v>3.7653186477910994E-2</v>
      </c>
    </row>
    <row r="89" spans="1:3" ht="18.600000000000001" customHeight="1" outlineLevel="1" thickBot="1">
      <c r="A89" s="18" t="s">
        <v>166</v>
      </c>
      <c r="B89" s="540">
        <v>1</v>
      </c>
    </row>
    <row r="90" spans="1:3" outlineLevel="1"/>
    <row r="91" spans="1:3" ht="18.75" customHeight="1" outlineLevel="1"/>
    <row r="92" spans="1:3" ht="18.75" customHeight="1" outlineLevel="1"/>
  </sheetData>
  <mergeCells count="2">
    <mergeCell ref="A61:H61"/>
    <mergeCell ref="A12:H12"/>
  </mergeCells>
  <phoneticPr fontId="37" type="noConversion"/>
  <pageMargins left="0.75" right="0.75" top="1" bottom="1" header="0.5" footer="0.5"/>
  <pageSetup paperSize="9" orientation="portrait" horizontalDpi="1200" verticalDpi="12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J28"/>
  <sheetViews>
    <sheetView zoomScale="85" zoomScaleNormal="85" workbookViewId="0">
      <selection sqref="A1:C1"/>
    </sheetView>
  </sheetViews>
  <sheetFormatPr defaultColWidth="9.109375" defaultRowHeight="13.2" outlineLevelRow="1"/>
  <cols>
    <col min="1" max="1" width="25.88671875" style="82" customWidth="1"/>
    <col min="2" max="2" width="31.44140625" style="82" customWidth="1"/>
    <col min="3" max="3" width="32.33203125" style="82" customWidth="1"/>
    <col min="4" max="5" width="11.109375" style="82" customWidth="1"/>
    <col min="6" max="15" width="11.109375" style="41" customWidth="1"/>
    <col min="16" max="16" width="11.44140625" style="41" customWidth="1"/>
    <col min="17" max="21" width="10.5546875" style="41" customWidth="1"/>
    <col min="22" max="16384" width="9.109375" style="41"/>
  </cols>
  <sheetData>
    <row r="1" spans="1:6" ht="23.4" customHeight="1" thickBot="1">
      <c r="A1" s="703" t="s">
        <v>54</v>
      </c>
      <c r="B1" s="703"/>
      <c r="C1" s="703"/>
      <c r="D1" s="23"/>
      <c r="E1" s="23"/>
      <c r="F1" s="23"/>
    </row>
    <row r="2" spans="1:6" ht="33" customHeight="1" outlineLevel="1" thickBot="1">
      <c r="A2" s="27" t="s">
        <v>174</v>
      </c>
      <c r="B2" s="27" t="s">
        <v>299</v>
      </c>
      <c r="C2" s="373" t="s">
        <v>175</v>
      </c>
      <c r="D2" s="41"/>
      <c r="E2" s="41"/>
    </row>
    <row r="3" spans="1:6" ht="15" customHeight="1" outlineLevel="1">
      <c r="A3" s="639" t="s">
        <v>181</v>
      </c>
      <c r="B3" s="295">
        <v>-118.43</v>
      </c>
      <c r="C3" s="375">
        <v>16</v>
      </c>
      <c r="D3" s="79"/>
      <c r="E3" s="41"/>
    </row>
    <row r="4" spans="1:6" ht="15" customHeight="1" outlineLevel="1">
      <c r="A4" s="376" t="s">
        <v>300</v>
      </c>
      <c r="B4" s="295">
        <v>518.72252880659721</v>
      </c>
      <c r="C4" s="375">
        <v>18</v>
      </c>
      <c r="D4" s="41"/>
      <c r="E4" s="41"/>
    </row>
    <row r="5" spans="1:6" ht="15" customHeight="1" outlineLevel="1">
      <c r="A5" s="376" t="s">
        <v>182</v>
      </c>
      <c r="B5" s="295">
        <v>634.20826215995828</v>
      </c>
      <c r="C5" s="375">
        <v>18</v>
      </c>
      <c r="D5" s="41"/>
      <c r="E5" s="41"/>
    </row>
    <row r="6" spans="1:6" ht="15" customHeight="1" outlineLevel="1">
      <c r="A6" s="376" t="s">
        <v>183</v>
      </c>
      <c r="B6" s="295">
        <v>-177.36410713108774</v>
      </c>
      <c r="C6" s="375">
        <v>18</v>
      </c>
      <c r="D6" s="41"/>
      <c r="E6" s="41"/>
    </row>
    <row r="7" spans="1:6" ht="15" customHeight="1" outlineLevel="1">
      <c r="A7" s="376" t="s">
        <v>184</v>
      </c>
      <c r="B7" s="295">
        <v>167.03316855708582</v>
      </c>
      <c r="C7" s="375">
        <v>19</v>
      </c>
      <c r="D7" s="41"/>
      <c r="E7" s="41"/>
    </row>
    <row r="8" spans="1:6" ht="15" customHeight="1" outlineLevel="1">
      <c r="A8" s="376" t="s">
        <v>185</v>
      </c>
      <c r="B8" s="295">
        <v>-514.84731989521515</v>
      </c>
      <c r="C8" s="375">
        <v>18</v>
      </c>
      <c r="D8" s="41"/>
      <c r="E8" s="41"/>
    </row>
    <row r="9" spans="1:6" ht="15" customHeight="1" outlineLevel="1">
      <c r="A9" s="376" t="s">
        <v>186</v>
      </c>
      <c r="B9" s="295">
        <v>-617.65089120987057</v>
      </c>
      <c r="C9" s="375">
        <v>17</v>
      </c>
      <c r="D9" s="41"/>
      <c r="E9" s="41"/>
    </row>
    <row r="10" spans="1:6" ht="15" customHeight="1" outlineLevel="1">
      <c r="A10" s="376" t="s">
        <v>187</v>
      </c>
      <c r="B10" s="295">
        <v>-295.87270367723511</v>
      </c>
      <c r="C10" s="375">
        <v>17</v>
      </c>
      <c r="D10" s="41"/>
      <c r="E10" s="41"/>
    </row>
    <row r="11" spans="1:6" ht="15" customHeight="1" outlineLevel="1">
      <c r="A11" s="376" t="s">
        <v>188</v>
      </c>
      <c r="B11" s="295">
        <v>-551.20216965396503</v>
      </c>
      <c r="C11" s="375">
        <v>18</v>
      </c>
      <c r="D11" s="41"/>
      <c r="E11" s="41"/>
    </row>
    <row r="12" spans="1:6" ht="15" customHeight="1" outlineLevel="1">
      <c r="A12" s="376" t="s">
        <v>189</v>
      </c>
      <c r="B12" s="295">
        <v>-576.73303783957124</v>
      </c>
      <c r="C12" s="375">
        <v>17</v>
      </c>
      <c r="D12" s="41"/>
      <c r="E12" s="41"/>
    </row>
    <row r="13" spans="1:6" ht="15" customHeight="1" outlineLevel="1">
      <c r="A13" s="377" t="s">
        <v>190</v>
      </c>
      <c r="B13" s="378">
        <v>197.72165213</v>
      </c>
      <c r="C13" s="379">
        <v>18</v>
      </c>
    </row>
    <row r="14" spans="1:6" ht="15" customHeight="1" outlineLevel="1">
      <c r="A14" s="377" t="s">
        <v>191</v>
      </c>
      <c r="B14" s="378">
        <v>80.281832449999996</v>
      </c>
      <c r="C14" s="379">
        <v>18</v>
      </c>
    </row>
    <row r="15" spans="1:6" ht="15" customHeight="1" outlineLevel="1">
      <c r="A15" s="380" t="s">
        <v>192</v>
      </c>
      <c r="B15" s="381">
        <v>625.56772004000004</v>
      </c>
      <c r="C15" s="382">
        <v>18</v>
      </c>
      <c r="D15" s="41"/>
      <c r="E15" s="41"/>
    </row>
    <row r="16" spans="1:6" ht="13.8" outlineLevel="1" thickBot="1">
      <c r="A16" s="383" t="s">
        <v>177</v>
      </c>
      <c r="B16" s="384">
        <f>SUM(B4:B15)</f>
        <v>-510.13506526330389</v>
      </c>
      <c r="C16" s="385">
        <f>AVERAGE(C4:C15)</f>
        <v>17.833333333333332</v>
      </c>
      <c r="E16" s="41"/>
    </row>
    <row r="17" spans="1:10" ht="6" customHeight="1">
      <c r="A17" s="50"/>
      <c r="B17" s="80"/>
      <c r="C17" s="81"/>
      <c r="D17" s="50"/>
      <c r="E17" s="50"/>
      <c r="F17" s="51"/>
      <c r="H17" s="80"/>
      <c r="I17" s="81"/>
      <c r="J17" s="51"/>
    </row>
    <row r="18" spans="1:10" ht="18.75" customHeight="1" thickBot="1">
      <c r="A18" s="704" t="s">
        <v>176</v>
      </c>
      <c r="B18" s="704"/>
      <c r="C18" s="704"/>
      <c r="D18" s="23"/>
      <c r="E18" s="23"/>
      <c r="F18" s="23"/>
    </row>
    <row r="19" spans="1:10" ht="15" customHeight="1" outlineLevel="1">
      <c r="A19" s="374" t="s">
        <v>193</v>
      </c>
      <c r="B19" s="386">
        <v>-780.35833073316985</v>
      </c>
      <c r="C19" s="386">
        <v>17</v>
      </c>
    </row>
    <row r="20" spans="1:10" ht="15" customHeight="1" outlineLevel="1">
      <c r="A20" s="376" t="s">
        <v>194</v>
      </c>
      <c r="B20" s="387">
        <v>975.56668383546764</v>
      </c>
      <c r="C20" s="387">
        <v>18</v>
      </c>
    </row>
    <row r="21" spans="1:10" ht="15" customHeight="1" outlineLevel="1">
      <c r="A21" s="376" t="s">
        <v>195</v>
      </c>
      <c r="B21" s="387">
        <v>-965.46504254799993</v>
      </c>
      <c r="C21" s="387">
        <v>18</v>
      </c>
    </row>
    <row r="22" spans="1:10" ht="15" customHeight="1" outlineLevel="1">
      <c r="A22" s="376" t="s">
        <v>196</v>
      </c>
      <c r="B22" s="387">
        <v>-1423.8079111707714</v>
      </c>
      <c r="C22" s="387">
        <v>17.333333333333332</v>
      </c>
    </row>
    <row r="23" spans="1:10" ht="15" customHeight="1" outlineLevel="1" thickBot="1">
      <c r="A23" s="388" t="s">
        <v>197</v>
      </c>
      <c r="B23" s="389">
        <v>903.57120462</v>
      </c>
      <c r="C23" s="389">
        <v>18</v>
      </c>
    </row>
    <row r="24" spans="1:10" ht="13.8" outlineLevel="1" thickBot="1">
      <c r="A24" s="390" t="s">
        <v>178</v>
      </c>
      <c r="B24" s="391">
        <f>SUM(B20:B23)</f>
        <v>-510.13506526330377</v>
      </c>
      <c r="C24" s="392">
        <f>AVERAGE(C20:C23)</f>
        <v>17.833333333333332</v>
      </c>
      <c r="E24" s="41"/>
    </row>
    <row r="25" spans="1:10">
      <c r="A25" s="393" t="s">
        <v>179</v>
      </c>
      <c r="B25" s="394">
        <f>SUM(B19:B22)</f>
        <v>-2194.0646006164734</v>
      </c>
      <c r="E25" s="41"/>
    </row>
    <row r="26" spans="1:10">
      <c r="E26" s="41"/>
    </row>
    <row r="27" spans="1:10">
      <c r="A27" s="177" t="s">
        <v>180</v>
      </c>
    </row>
    <row r="28" spans="1:10">
      <c r="A28" s="177" t="s">
        <v>301</v>
      </c>
    </row>
  </sheetData>
  <mergeCells count="2">
    <mergeCell ref="A1:C1"/>
    <mergeCell ref="A18:C18"/>
  </mergeCells>
  <phoneticPr fontId="71" type="noConversion"/>
  <pageMargins left="0.7" right="0.7" top="0.75" bottom="0.75" header="0.3" footer="0.3"/>
  <pageSetup paperSize="9" orientation="portrait"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K51"/>
  <sheetViews>
    <sheetView zoomScale="85" zoomScaleNormal="85" workbookViewId="0">
      <selection sqref="A1:XFD1"/>
    </sheetView>
  </sheetViews>
  <sheetFormatPr defaultColWidth="9.109375" defaultRowHeight="13.2" outlineLevelRow="1"/>
  <cols>
    <col min="1" max="1" width="30.5546875" style="1" customWidth="1"/>
    <col min="2" max="5" width="13.77734375" style="1" customWidth="1"/>
    <col min="6" max="10" width="13" style="1" customWidth="1"/>
    <col min="11" max="11" width="12.88671875" style="1" customWidth="1"/>
    <col min="12" max="14" width="10.109375" style="1" bestFit="1" customWidth="1"/>
    <col min="15" max="15" width="10" style="1" customWidth="1"/>
    <col min="16" max="16" width="10.109375" style="1" bestFit="1" customWidth="1"/>
    <col min="17" max="17" width="12.88671875" style="1" bestFit="1" customWidth="1"/>
    <col min="18" max="16384" width="9.109375" style="1"/>
  </cols>
  <sheetData>
    <row r="1" spans="1:11" s="706" customFormat="1" ht="25.2" customHeight="1" thickBot="1">
      <c r="A1" s="705" t="s">
        <v>322</v>
      </c>
      <c r="B1" s="705"/>
      <c r="C1" s="705"/>
      <c r="D1" s="705"/>
      <c r="E1" s="705"/>
      <c r="F1" s="705"/>
      <c r="G1" s="705"/>
      <c r="H1" s="705"/>
      <c r="I1" s="705"/>
      <c r="J1" s="705"/>
    </row>
    <row r="2" spans="1:11" ht="15" customHeight="1" outlineLevel="1">
      <c r="A2" s="711" t="s">
        <v>160</v>
      </c>
      <c r="B2" s="713" t="s">
        <v>198</v>
      </c>
      <c r="C2" s="714"/>
      <c r="D2" s="714"/>
      <c r="E2" s="715"/>
      <c r="F2" s="713" t="s">
        <v>199</v>
      </c>
      <c r="G2" s="714"/>
      <c r="H2" s="714"/>
      <c r="I2" s="714"/>
      <c r="J2" s="709" t="s">
        <v>200</v>
      </c>
    </row>
    <row r="3" spans="1:11" ht="15" customHeight="1" outlineLevel="1" thickBot="1">
      <c r="A3" s="712"/>
      <c r="B3" s="716" t="s">
        <v>201</v>
      </c>
      <c r="C3" s="717"/>
      <c r="D3" s="716" t="s">
        <v>202</v>
      </c>
      <c r="E3" s="717"/>
      <c r="F3" s="716" t="s">
        <v>201</v>
      </c>
      <c r="G3" s="717"/>
      <c r="H3" s="716" t="s">
        <v>202</v>
      </c>
      <c r="I3" s="718"/>
      <c r="J3" s="710"/>
    </row>
    <row r="4" spans="1:11" ht="16.5" customHeight="1" outlineLevel="1">
      <c r="A4" s="83" t="s">
        <v>127</v>
      </c>
      <c r="B4" s="498">
        <v>16</v>
      </c>
      <c r="C4" s="490">
        <v>9.5068330362448016E-3</v>
      </c>
      <c r="D4" s="498">
        <v>8</v>
      </c>
      <c r="E4" s="490">
        <v>4.7534165181224008E-3</v>
      </c>
      <c r="F4" s="498">
        <v>1658</v>
      </c>
      <c r="G4" s="490">
        <v>0.9851455733808675</v>
      </c>
      <c r="H4" s="498">
        <v>1</v>
      </c>
      <c r="I4" s="491">
        <v>5.941770647653001E-4</v>
      </c>
      <c r="J4" s="502">
        <f>B4+D4+F4+H4</f>
        <v>1683</v>
      </c>
      <c r="K4" s="412">
        <f>J4-J30</f>
        <v>-4</v>
      </c>
    </row>
    <row r="5" spans="1:11" ht="16.5" customHeight="1" outlineLevel="1">
      <c r="A5" s="85" t="s">
        <v>128</v>
      </c>
      <c r="B5" s="499">
        <v>20</v>
      </c>
      <c r="C5" s="492">
        <v>7.9977606270244332E-5</v>
      </c>
      <c r="D5" s="499">
        <v>3</v>
      </c>
      <c r="E5" s="492">
        <v>1.1996640940536649E-5</v>
      </c>
      <c r="F5" s="499">
        <v>250029</v>
      </c>
      <c r="G5" s="492">
        <v>0.99983604590714603</v>
      </c>
      <c r="H5" s="499">
        <v>18</v>
      </c>
      <c r="I5" s="493">
        <v>7.1979845643219901E-5</v>
      </c>
      <c r="J5" s="503">
        <f t="shared" ref="J5:J11" si="0">B5+D5+F5+H5</f>
        <v>250070</v>
      </c>
      <c r="K5" s="412">
        <f t="shared" ref="K5:K11" si="1">J5-J31</f>
        <v>-1729</v>
      </c>
    </row>
    <row r="6" spans="1:11" ht="16.5" customHeight="1" outlineLevel="1">
      <c r="A6" s="85" t="s">
        <v>203</v>
      </c>
      <c r="B6" s="419">
        <v>357</v>
      </c>
      <c r="C6" s="420">
        <v>4.3074324324324322E-2</v>
      </c>
      <c r="D6" s="419">
        <v>23</v>
      </c>
      <c r="E6" s="420">
        <v>2.7750965250965252E-3</v>
      </c>
      <c r="F6" s="419">
        <v>7898</v>
      </c>
      <c r="G6" s="420">
        <v>0.95294401544401541</v>
      </c>
      <c r="H6" s="419">
        <v>10</v>
      </c>
      <c r="I6" s="421">
        <v>1.2065637065637065E-3</v>
      </c>
      <c r="J6" s="422">
        <f t="shared" si="0"/>
        <v>8288</v>
      </c>
      <c r="K6" s="423">
        <f t="shared" si="1"/>
        <v>2255</v>
      </c>
    </row>
    <row r="7" spans="1:11" ht="16.5" customHeight="1" outlineLevel="1">
      <c r="A7" s="300" t="s">
        <v>162</v>
      </c>
      <c r="B7" s="500">
        <v>197</v>
      </c>
      <c r="C7" s="494">
        <v>5.154369440083726E-2</v>
      </c>
      <c r="D7" s="500">
        <v>16</v>
      </c>
      <c r="E7" s="494">
        <v>4.1862899005756151E-3</v>
      </c>
      <c r="F7" s="500">
        <v>3602</v>
      </c>
      <c r="G7" s="494">
        <v>0.94243851386708533</v>
      </c>
      <c r="H7" s="500">
        <v>7</v>
      </c>
      <c r="I7" s="495">
        <v>1.8315018315018315E-3</v>
      </c>
      <c r="J7" s="504">
        <f t="shared" si="0"/>
        <v>3822</v>
      </c>
      <c r="K7" s="412">
        <f t="shared" si="1"/>
        <v>-240</v>
      </c>
    </row>
    <row r="8" spans="1:11" ht="16.5" customHeight="1" outlineLevel="1">
      <c r="A8" s="317" t="s">
        <v>204</v>
      </c>
      <c r="B8" s="500">
        <v>160</v>
      </c>
      <c r="C8" s="494">
        <v>3.5826242722794444E-2</v>
      </c>
      <c r="D8" s="500">
        <v>7</v>
      </c>
      <c r="E8" s="494">
        <v>1.567398119122257E-3</v>
      </c>
      <c r="F8" s="500">
        <v>4296</v>
      </c>
      <c r="G8" s="494">
        <v>0.96193461710703088</v>
      </c>
      <c r="H8" s="500">
        <v>3</v>
      </c>
      <c r="I8" s="495">
        <v>6.7174205105239584E-4</v>
      </c>
      <c r="J8" s="504">
        <f t="shared" si="0"/>
        <v>4466</v>
      </c>
      <c r="K8" s="412">
        <f t="shared" si="1"/>
        <v>2495</v>
      </c>
    </row>
    <row r="9" spans="1:11" ht="16.5" customHeight="1" outlineLevel="1">
      <c r="A9" s="52" t="s">
        <v>205</v>
      </c>
      <c r="B9" s="87">
        <v>393</v>
      </c>
      <c r="C9" s="53">
        <v>1.5113001411315907E-3</v>
      </c>
      <c r="D9" s="87">
        <v>34</v>
      </c>
      <c r="E9" s="53">
        <v>1.3074861271876359E-4</v>
      </c>
      <c r="F9" s="87">
        <v>259585</v>
      </c>
      <c r="G9" s="53">
        <v>0.99824643037059546</v>
      </c>
      <c r="H9" s="87">
        <v>29</v>
      </c>
      <c r="I9" s="54">
        <v>1.1152087555423952E-4</v>
      </c>
      <c r="J9" s="416">
        <f t="shared" si="0"/>
        <v>260041</v>
      </c>
      <c r="K9" s="424">
        <f t="shared" si="1"/>
        <v>522</v>
      </c>
    </row>
    <row r="10" spans="1:11" ht="16.5" customHeight="1" outlineLevel="1">
      <c r="A10" s="88" t="s">
        <v>130</v>
      </c>
      <c r="B10" s="501">
        <v>3135</v>
      </c>
      <c r="C10" s="496">
        <v>0.78238083354130272</v>
      </c>
      <c r="D10" s="501">
        <v>406</v>
      </c>
      <c r="E10" s="496">
        <v>0.10132268530072373</v>
      </c>
      <c r="F10" s="501">
        <v>458</v>
      </c>
      <c r="G10" s="496">
        <v>0.11429997504367358</v>
      </c>
      <c r="H10" s="501">
        <v>8</v>
      </c>
      <c r="I10" s="497">
        <v>1.9965061142999752E-3</v>
      </c>
      <c r="J10" s="505">
        <f t="shared" si="0"/>
        <v>4007</v>
      </c>
      <c r="K10" s="412">
        <f t="shared" si="1"/>
        <v>-638</v>
      </c>
    </row>
    <row r="11" spans="1:11" ht="16.5" customHeight="1" outlineLevel="1" thickBot="1">
      <c r="A11" s="9" t="s">
        <v>206</v>
      </c>
      <c r="B11" s="90">
        <v>3528</v>
      </c>
      <c r="C11" s="30">
        <v>1.3361207053263043E-2</v>
      </c>
      <c r="D11" s="90">
        <v>440</v>
      </c>
      <c r="E11" s="30">
        <v>1.6663636914500393E-3</v>
      </c>
      <c r="F11" s="90">
        <v>260043</v>
      </c>
      <c r="G11" s="30">
        <v>0.98483230321759685</v>
      </c>
      <c r="H11" s="90">
        <v>37</v>
      </c>
      <c r="I11" s="34">
        <v>1.4012603769011694E-4</v>
      </c>
      <c r="J11" s="418">
        <f t="shared" si="0"/>
        <v>264048</v>
      </c>
      <c r="K11" s="425">
        <f t="shared" si="1"/>
        <v>-116</v>
      </c>
    </row>
    <row r="12" spans="1:11" s="720" customFormat="1" ht="13.8" thickBot="1"/>
    <row r="13" spans="1:11" ht="20.25" customHeight="1" thickBot="1">
      <c r="A13" s="719" t="s">
        <v>207</v>
      </c>
      <c r="B13" s="719"/>
      <c r="C13" s="719"/>
      <c r="D13" s="719"/>
      <c r="E13" s="719"/>
      <c r="F13" s="412"/>
      <c r="J13" s="412"/>
    </row>
    <row r="14" spans="1:11" ht="15" customHeight="1" outlineLevel="1">
      <c r="A14" s="711" t="s">
        <v>160</v>
      </c>
      <c r="B14" s="713" t="s">
        <v>198</v>
      </c>
      <c r="C14" s="715"/>
      <c r="D14" s="713" t="s">
        <v>199</v>
      </c>
      <c r="E14" s="714"/>
    </row>
    <row r="15" spans="1:11" ht="15" customHeight="1" outlineLevel="1" thickBot="1">
      <c r="A15" s="712"/>
      <c r="B15" s="8" t="s">
        <v>201</v>
      </c>
      <c r="C15" s="8" t="s">
        <v>202</v>
      </c>
      <c r="D15" s="8" t="s">
        <v>201</v>
      </c>
      <c r="E15" s="578" t="s">
        <v>202</v>
      </c>
    </row>
    <row r="16" spans="1:11" ht="16.5" customHeight="1" outlineLevel="1">
      <c r="A16" s="83" t="s">
        <v>127</v>
      </c>
      <c r="B16" s="490">
        <v>0.10422690530440006</v>
      </c>
      <c r="C16" s="490">
        <v>0.16684005116186956</v>
      </c>
      <c r="D16" s="490">
        <v>0.72644163841548282</v>
      </c>
      <c r="E16" s="491">
        <v>2.4914051182474161E-3</v>
      </c>
      <c r="G16" s="220"/>
    </row>
    <row r="17" spans="1:11" ht="16.5" customHeight="1" outlineLevel="1">
      <c r="A17" s="85" t="s">
        <v>128</v>
      </c>
      <c r="B17" s="492">
        <v>0.17350078966402824</v>
      </c>
      <c r="C17" s="492">
        <v>2.4924492061535321E-2</v>
      </c>
      <c r="D17" s="492">
        <v>0.80122590358638435</v>
      </c>
      <c r="E17" s="493">
        <v>3.4881468805209227E-4</v>
      </c>
      <c r="G17" s="220"/>
    </row>
    <row r="18" spans="1:11" ht="16.5" customHeight="1" outlineLevel="1">
      <c r="A18" s="85" t="s">
        <v>203</v>
      </c>
      <c r="B18" s="492">
        <v>0.29050770523351427</v>
      </c>
      <c r="C18" s="492">
        <v>0.15034120303549886</v>
      </c>
      <c r="D18" s="492">
        <v>0.55200513259102035</v>
      </c>
      <c r="E18" s="493">
        <v>7.1459591399665665E-3</v>
      </c>
      <c r="G18" s="220"/>
    </row>
    <row r="19" spans="1:11" ht="16.5" customHeight="1" outlineLevel="1">
      <c r="A19" s="300" t="s">
        <v>162</v>
      </c>
      <c r="B19" s="494">
        <v>0.41802745707785577</v>
      </c>
      <c r="C19" s="494">
        <v>0.45274686861923613</v>
      </c>
      <c r="D19" s="494">
        <v>0.10962414158119323</v>
      </c>
      <c r="E19" s="495">
        <v>1.9601532721714787E-2</v>
      </c>
      <c r="G19" s="220"/>
    </row>
    <row r="20" spans="1:11" ht="16.5" customHeight="1" outlineLevel="1">
      <c r="A20" s="317" t="s">
        <v>204</v>
      </c>
      <c r="B20" s="494">
        <v>0.22902921407127158</v>
      </c>
      <c r="C20" s="494">
        <v>4.5485413488939794E-3</v>
      </c>
      <c r="D20" s="494">
        <v>0.76528123651051372</v>
      </c>
      <c r="E20" s="495">
        <v>1.1410080693207226E-3</v>
      </c>
      <c r="G20" s="220"/>
    </row>
    <row r="21" spans="1:11" ht="16.5" customHeight="1" outlineLevel="1">
      <c r="A21" s="52" t="s">
        <v>205</v>
      </c>
      <c r="B21" s="53">
        <v>0.30335173433193019</v>
      </c>
      <c r="C21" s="53">
        <v>0.14360653389570477</v>
      </c>
      <c r="D21" s="53">
        <v>0.54626726825656646</v>
      </c>
      <c r="E21" s="54">
        <v>6.7744635157985155E-3</v>
      </c>
      <c r="G21" s="220"/>
    </row>
    <row r="22" spans="1:11" ht="16.5" customHeight="1" outlineLevel="1">
      <c r="A22" s="88" t="s">
        <v>130</v>
      </c>
      <c r="B22" s="496">
        <v>0.6930746670293918</v>
      </c>
      <c r="C22" s="496">
        <v>0.21725301017469523</v>
      </c>
      <c r="D22" s="496">
        <v>8.853080512337988E-2</v>
      </c>
      <c r="E22" s="497">
        <v>1.1415176725331061E-3</v>
      </c>
      <c r="G22" s="220"/>
    </row>
    <row r="23" spans="1:11" ht="16.5" customHeight="1" outlineLevel="1" thickBot="1">
      <c r="A23" s="9" t="s">
        <v>206</v>
      </c>
      <c r="B23" s="30">
        <v>0.67741781046179173</v>
      </c>
      <c r="C23" s="30">
        <v>0.21429431254859366</v>
      </c>
      <c r="D23" s="30">
        <v>0.10692005950836708</v>
      </c>
      <c r="E23" s="34">
        <v>1.367817481247545E-3</v>
      </c>
      <c r="G23" s="220"/>
    </row>
    <row r="24" spans="1:11" outlineLevel="1">
      <c r="A24" s="228" t="s">
        <v>209</v>
      </c>
    </row>
    <row r="25" spans="1:11">
      <c r="A25" s="228"/>
    </row>
    <row r="26" spans="1:11" s="248" customFormat="1" ht="15" customHeight="1" thickBot="1">
      <c r="A26" s="707" t="s">
        <v>208</v>
      </c>
      <c r="B26" s="707"/>
      <c r="C26" s="707"/>
      <c r="D26" s="707"/>
      <c r="E26" s="707"/>
      <c r="F26" s="707"/>
      <c r="G26" s="707"/>
      <c r="H26" s="707"/>
      <c r="I26" s="707"/>
    </row>
    <row r="27" spans="1:11" ht="20.25" hidden="1" customHeight="1" outlineLevel="1" thickBot="1">
      <c r="A27" s="708" t="s">
        <v>32</v>
      </c>
      <c r="B27" s="708"/>
      <c r="C27" s="708"/>
      <c r="D27" s="708"/>
      <c r="E27" s="708"/>
      <c r="F27" s="708"/>
      <c r="G27" s="708"/>
      <c r="H27" s="708"/>
      <c r="I27" s="708"/>
    </row>
    <row r="28" spans="1:11" ht="15" hidden="1" customHeight="1" outlineLevel="1">
      <c r="A28" s="711" t="s">
        <v>3</v>
      </c>
      <c r="B28" s="713" t="s">
        <v>1</v>
      </c>
      <c r="C28" s="714"/>
      <c r="D28" s="714"/>
      <c r="E28" s="715"/>
      <c r="F28" s="713" t="s">
        <v>2</v>
      </c>
      <c r="G28" s="714"/>
      <c r="H28" s="714"/>
      <c r="I28" s="714"/>
      <c r="J28" s="709" t="s">
        <v>47</v>
      </c>
    </row>
    <row r="29" spans="1:11" ht="15" hidden="1" customHeight="1" outlineLevel="1" thickBot="1">
      <c r="A29" s="712"/>
      <c r="B29" s="716" t="s">
        <v>12</v>
      </c>
      <c r="C29" s="717"/>
      <c r="D29" s="716" t="s">
        <v>13</v>
      </c>
      <c r="E29" s="717"/>
      <c r="F29" s="716" t="s">
        <v>12</v>
      </c>
      <c r="G29" s="717"/>
      <c r="H29" s="716" t="s">
        <v>13</v>
      </c>
      <c r="I29" s="718"/>
      <c r="J29" s="710"/>
    </row>
    <row r="30" spans="1:11" ht="16.5" hidden="1" customHeight="1" outlineLevel="1">
      <c r="A30" s="83" t="s">
        <v>4</v>
      </c>
      <c r="B30" s="84">
        <v>15</v>
      </c>
      <c r="C30" s="56">
        <v>8.8915234143449907E-3</v>
      </c>
      <c r="D30" s="84">
        <v>7</v>
      </c>
      <c r="E30" s="56">
        <v>4.1493775933609959E-3</v>
      </c>
      <c r="F30" s="84">
        <v>1664</v>
      </c>
      <c r="G30" s="56">
        <v>0.98636633076467106</v>
      </c>
      <c r="H30" s="84">
        <v>1</v>
      </c>
      <c r="I30" s="57">
        <v>5.9276822762299936E-4</v>
      </c>
      <c r="J30" s="413">
        <f>B30+D30+F30+H30</f>
        <v>1687</v>
      </c>
    </row>
    <row r="31" spans="1:11" ht="16.5" hidden="1" customHeight="1" outlineLevel="1">
      <c r="A31" s="299" t="s">
        <v>0</v>
      </c>
      <c r="B31" s="86">
        <v>23</v>
      </c>
      <c r="C31" s="58">
        <v>9.1342697945583578E-5</v>
      </c>
      <c r="D31" s="86">
        <v>55</v>
      </c>
      <c r="E31" s="58">
        <v>2.18428190739439E-4</v>
      </c>
      <c r="F31" s="86">
        <v>251703</v>
      </c>
      <c r="G31" s="58">
        <v>0.99961874352161839</v>
      </c>
      <c r="H31" s="86">
        <v>18</v>
      </c>
      <c r="I31" s="59">
        <v>7.1485589696543668E-5</v>
      </c>
      <c r="J31" s="414">
        <f t="shared" ref="J31:J37" si="2">B31+D31+F31+H31</f>
        <v>251799</v>
      </c>
      <c r="K31" s="1">
        <f>F31/F37</f>
        <v>0.97025661189041668</v>
      </c>
    </row>
    <row r="32" spans="1:11" ht="16.5" hidden="1" customHeight="1" outlineLevel="1">
      <c r="A32" s="316" t="s">
        <v>40</v>
      </c>
      <c r="B32" s="419">
        <v>415</v>
      </c>
      <c r="C32" s="420">
        <v>6.8788330847008125E-2</v>
      </c>
      <c r="D32" s="419">
        <v>27</v>
      </c>
      <c r="E32" s="420">
        <v>4.4753853804077575E-3</v>
      </c>
      <c r="F32" s="419">
        <v>5581</v>
      </c>
      <c r="G32" s="420">
        <v>0.92507873363169235</v>
      </c>
      <c r="H32" s="419">
        <v>10</v>
      </c>
      <c r="I32" s="421">
        <v>1.6575501408917621E-3</v>
      </c>
      <c r="J32" s="422">
        <f t="shared" si="2"/>
        <v>6033</v>
      </c>
    </row>
    <row r="33" spans="1:10" ht="16.5" hidden="1" customHeight="1" outlineLevel="1">
      <c r="A33" s="300" t="s">
        <v>41</v>
      </c>
      <c r="B33" s="296">
        <v>188</v>
      </c>
      <c r="C33" s="297">
        <v>4.6282619399310686E-2</v>
      </c>
      <c r="D33" s="296">
        <v>17</v>
      </c>
      <c r="E33" s="297">
        <v>4.1851304775972426E-3</v>
      </c>
      <c r="F33" s="296">
        <v>3849</v>
      </c>
      <c r="G33" s="297">
        <v>0.94756277695716395</v>
      </c>
      <c r="H33" s="296">
        <v>8</v>
      </c>
      <c r="I33" s="298">
        <v>1.9694731659281144E-3</v>
      </c>
      <c r="J33" s="415">
        <f t="shared" si="2"/>
        <v>4062</v>
      </c>
    </row>
    <row r="34" spans="1:10" ht="16.5" hidden="1" customHeight="1" outlineLevel="1">
      <c r="A34" s="317" t="s">
        <v>42</v>
      </c>
      <c r="B34" s="296">
        <v>227</v>
      </c>
      <c r="C34" s="297">
        <v>0.11516996448503297</v>
      </c>
      <c r="D34" s="296">
        <v>10</v>
      </c>
      <c r="E34" s="297">
        <v>5.0735667174023336E-3</v>
      </c>
      <c r="F34" s="296">
        <v>1732</v>
      </c>
      <c r="G34" s="297">
        <v>0.87874175545408417</v>
      </c>
      <c r="H34" s="296">
        <v>2</v>
      </c>
      <c r="I34" s="298">
        <v>1.0147133434804667E-3</v>
      </c>
      <c r="J34" s="415">
        <f t="shared" si="2"/>
        <v>1971</v>
      </c>
    </row>
    <row r="35" spans="1:10" ht="16.5" hidden="1" customHeight="1" outlineLevel="1">
      <c r="A35" s="301" t="s">
        <v>20</v>
      </c>
      <c r="B35" s="87">
        <v>453</v>
      </c>
      <c r="C35" s="53">
        <v>1.7455369356386237E-3</v>
      </c>
      <c r="D35" s="87">
        <v>89</v>
      </c>
      <c r="E35" s="53">
        <v>3.4294213525791945E-4</v>
      </c>
      <c r="F35" s="87">
        <v>258948</v>
      </c>
      <c r="G35" s="53">
        <v>0.99779977573896328</v>
      </c>
      <c r="H35" s="87">
        <v>29</v>
      </c>
      <c r="I35" s="54">
        <v>1.1174519014022095E-4</v>
      </c>
      <c r="J35" s="416">
        <f t="shared" si="2"/>
        <v>259519</v>
      </c>
    </row>
    <row r="36" spans="1:10" ht="16.5" hidden="1" customHeight="1" outlineLevel="1">
      <c r="A36" s="88" t="s">
        <v>14</v>
      </c>
      <c r="B36" s="89">
        <v>3730</v>
      </c>
      <c r="C36" s="60">
        <v>0.80301399354144243</v>
      </c>
      <c r="D36" s="89">
        <v>435</v>
      </c>
      <c r="E36" s="60">
        <v>9.3649085037674926E-2</v>
      </c>
      <c r="F36" s="89">
        <v>471</v>
      </c>
      <c r="G36" s="60">
        <v>0.10139935414424112</v>
      </c>
      <c r="H36" s="89">
        <v>9</v>
      </c>
      <c r="I36" s="61">
        <v>1.93756727664155E-3</v>
      </c>
      <c r="J36" s="417">
        <f t="shared" si="2"/>
        <v>4645</v>
      </c>
    </row>
    <row r="37" spans="1:10" ht="16.5" hidden="1" customHeight="1" outlineLevel="1" thickBot="1">
      <c r="A37" s="9" t="s">
        <v>15</v>
      </c>
      <c r="B37" s="90">
        <v>4183</v>
      </c>
      <c r="C37" s="30">
        <v>1.5834860162626248E-2</v>
      </c>
      <c r="D37" s="90">
        <v>524</v>
      </c>
      <c r="E37" s="30">
        <v>1.9836162383973593E-3</v>
      </c>
      <c r="F37" s="90">
        <v>259419</v>
      </c>
      <c r="G37" s="30">
        <v>0.98203767356642091</v>
      </c>
      <c r="H37" s="90">
        <v>38</v>
      </c>
      <c r="I37" s="34">
        <v>1.4385003255553368E-4</v>
      </c>
      <c r="J37" s="418">
        <f t="shared" si="2"/>
        <v>264164</v>
      </c>
    </row>
    <row r="38" spans="1:10" ht="8.25" hidden="1" customHeight="1" outlineLevel="1" thickBot="1">
      <c r="A38" s="91"/>
      <c r="B38" s="91"/>
      <c r="C38" s="91"/>
      <c r="D38" s="91"/>
      <c r="E38" s="91"/>
    </row>
    <row r="39" spans="1:10" ht="20.25" hidden="1" customHeight="1" outlineLevel="1" thickBot="1">
      <c r="A39" s="721" t="s">
        <v>46</v>
      </c>
      <c r="B39" s="721"/>
      <c r="C39" s="721"/>
      <c r="D39" s="721"/>
      <c r="E39" s="721"/>
    </row>
    <row r="40" spans="1:10" ht="15" hidden="1" customHeight="1" outlineLevel="1">
      <c r="A40" s="711" t="s">
        <v>3</v>
      </c>
      <c r="B40" s="713" t="s">
        <v>1</v>
      </c>
      <c r="C40" s="715"/>
      <c r="D40" s="713" t="s">
        <v>30</v>
      </c>
      <c r="E40" s="714"/>
    </row>
    <row r="41" spans="1:10" ht="15" hidden="1" customHeight="1" outlineLevel="1" thickBot="1">
      <c r="A41" s="712"/>
      <c r="B41" s="8" t="s">
        <v>49</v>
      </c>
      <c r="C41" s="8" t="s">
        <v>13</v>
      </c>
      <c r="D41" s="8" t="s">
        <v>49</v>
      </c>
      <c r="E41" s="429" t="s">
        <v>13</v>
      </c>
    </row>
    <row r="42" spans="1:10" ht="16.5" hidden="1" customHeight="1" outlineLevel="1">
      <c r="A42" s="83" t="s">
        <v>4</v>
      </c>
      <c r="B42" s="56">
        <v>0.10173483799501315</v>
      </c>
      <c r="C42" s="56">
        <v>0.16237573131587452</v>
      </c>
      <c r="D42" s="56">
        <v>0.73333019354022932</v>
      </c>
      <c r="E42" s="57">
        <v>2.5592371488829574E-3</v>
      </c>
      <c r="F42" s="220"/>
    </row>
    <row r="43" spans="1:10" ht="16.5" hidden="1" customHeight="1" outlineLevel="1">
      <c r="A43" s="85" t="s">
        <v>0</v>
      </c>
      <c r="B43" s="58">
        <v>0.14873610149312436</v>
      </c>
      <c r="C43" s="58">
        <v>2.3868490133948435E-2</v>
      </c>
      <c r="D43" s="58">
        <v>0.82700142462214443</v>
      </c>
      <c r="E43" s="59">
        <v>3.9398375078282809E-4</v>
      </c>
      <c r="F43" s="220"/>
    </row>
    <row r="44" spans="1:10" ht="16.5" hidden="1" customHeight="1" outlineLevel="1">
      <c r="A44" s="316" t="s">
        <v>40</v>
      </c>
      <c r="B44" s="58">
        <v>0.32051851608256499</v>
      </c>
      <c r="C44" s="58">
        <v>0.18144588928503286</v>
      </c>
      <c r="D44" s="58">
        <v>0.49187438862014554</v>
      </c>
      <c r="E44" s="59">
        <v>6.1612060122566009E-3</v>
      </c>
      <c r="F44" s="220"/>
    </row>
    <row r="45" spans="1:10" ht="16.5" hidden="1" customHeight="1" outlineLevel="1">
      <c r="A45" s="300" t="s">
        <v>41</v>
      </c>
      <c r="B45" s="297">
        <v>0.3932202431212406</v>
      </c>
      <c r="C45" s="297">
        <v>0.49843246618038489</v>
      </c>
      <c r="D45" s="297">
        <v>9.1807015626285543E-2</v>
      </c>
      <c r="E45" s="298">
        <v>1.6540275072088894E-2</v>
      </c>
      <c r="F45" s="220"/>
    </row>
    <row r="46" spans="1:10" ht="16.5" hidden="1" customHeight="1" outlineLevel="1">
      <c r="A46" s="317" t="s">
        <v>42</v>
      </c>
      <c r="B46" s="297">
        <v>0.28129484079905182</v>
      </c>
      <c r="C46" s="297">
        <v>1.0426863082788713E-2</v>
      </c>
      <c r="D46" s="297">
        <v>0.70771675398089517</v>
      </c>
      <c r="E46" s="298">
        <v>5.6154213726433689E-4</v>
      </c>
      <c r="F46" s="220"/>
    </row>
    <row r="47" spans="1:10" ht="16.5" hidden="1" customHeight="1" outlineLevel="1">
      <c r="A47" s="52" t="s">
        <v>20</v>
      </c>
      <c r="B47" s="53">
        <v>0.33097530180597073</v>
      </c>
      <c r="C47" s="53">
        <v>0.17343836229850351</v>
      </c>
      <c r="D47" s="53">
        <v>0.4897225135859064</v>
      </c>
      <c r="E47" s="54">
        <v>5.8638223096193799E-3</v>
      </c>
      <c r="F47" s="220"/>
    </row>
    <row r="48" spans="1:10" ht="16.5" hidden="1" customHeight="1" outlineLevel="1">
      <c r="A48" s="88" t="s">
        <v>14</v>
      </c>
      <c r="B48" s="60">
        <v>0.70697514575580589</v>
      </c>
      <c r="C48" s="60">
        <v>0.20818108493817244</v>
      </c>
      <c r="D48" s="60">
        <v>8.3952428015440686E-2</v>
      </c>
      <c r="E48" s="61">
        <v>8.9134129058103485E-4</v>
      </c>
      <c r="F48" s="220"/>
    </row>
    <row r="49" spans="1:6" ht="16.5" hidden="1" customHeight="1" outlineLevel="1" thickBot="1">
      <c r="A49" s="9" t="s">
        <v>15</v>
      </c>
      <c r="B49" s="30">
        <v>0.69118080126578574</v>
      </c>
      <c r="C49" s="30">
        <v>0.20672167334872149</v>
      </c>
      <c r="D49" s="30">
        <v>0.10099730880028475</v>
      </c>
      <c r="E49" s="34">
        <v>1.100216585208169E-3</v>
      </c>
      <c r="F49" s="220"/>
    </row>
    <row r="50" spans="1:6" hidden="1" outlineLevel="1">
      <c r="A50" s="228" t="s">
        <v>24</v>
      </c>
    </row>
    <row r="51" spans="1:6" collapsed="1"/>
  </sheetData>
  <mergeCells count="28">
    <mergeCell ref="A12:XFD12"/>
    <mergeCell ref="A39:E39"/>
    <mergeCell ref="A40:A41"/>
    <mergeCell ref="B40:C40"/>
    <mergeCell ref="D40:E40"/>
    <mergeCell ref="H29:I29"/>
    <mergeCell ref="D29:E29"/>
    <mergeCell ref="F29:G29"/>
    <mergeCell ref="A28:A29"/>
    <mergeCell ref="B28:E28"/>
    <mergeCell ref="B29:C29"/>
    <mergeCell ref="F28:I28"/>
    <mergeCell ref="A1:XFD1"/>
    <mergeCell ref="A26:I26"/>
    <mergeCell ref="A27:I27"/>
    <mergeCell ref="J28:J29"/>
    <mergeCell ref="A2:A3"/>
    <mergeCell ref="B2:E2"/>
    <mergeCell ref="F2:I2"/>
    <mergeCell ref="B3:C3"/>
    <mergeCell ref="D3:E3"/>
    <mergeCell ref="F3:G3"/>
    <mergeCell ref="J2:J3"/>
    <mergeCell ref="H3:I3"/>
    <mergeCell ref="A13:E13"/>
    <mergeCell ref="A14:A15"/>
    <mergeCell ref="B14:C14"/>
    <mergeCell ref="D14:E14"/>
  </mergeCells>
  <phoneticPr fontId="71" type="noConversion"/>
  <pageMargins left="0.75" right="0.75" top="1" bottom="1" header="0.5" footer="0.5"/>
  <pageSetup paperSize="9" orientation="portrait" verticalDpi="12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rgb="FF0070C0"/>
  </sheetPr>
  <dimension ref="A1:Q110"/>
  <sheetViews>
    <sheetView zoomScale="70" zoomScaleNormal="70" workbookViewId="0">
      <selection sqref="A1:XFD1"/>
    </sheetView>
  </sheetViews>
  <sheetFormatPr defaultColWidth="9.109375" defaultRowHeight="13.2" outlineLevelRow="1"/>
  <cols>
    <col min="1" max="1" width="37.6640625" style="1" customWidth="1"/>
    <col min="2" max="2" width="11" style="1" customWidth="1"/>
    <col min="3" max="3" width="2.33203125" style="1" customWidth="1"/>
    <col min="4" max="4" width="37.44140625" style="1" customWidth="1"/>
    <col min="5" max="5" width="10" style="1" bestFit="1" customWidth="1"/>
    <col min="6" max="6" width="2.6640625" style="1" customWidth="1"/>
    <col min="7" max="7" width="37" style="1" customWidth="1"/>
    <col min="8" max="8" width="10" style="1" bestFit="1" customWidth="1"/>
    <col min="9" max="9" width="2" style="1" customWidth="1"/>
    <col min="10" max="10" width="37.33203125" style="1" customWidth="1"/>
    <col min="11" max="11" width="10.5546875" style="1" bestFit="1" customWidth="1"/>
    <col min="12" max="12" width="2.33203125" style="1" customWidth="1"/>
    <col min="13" max="13" width="29.44140625" style="1" customWidth="1"/>
    <col min="14" max="14" width="9.109375" style="1"/>
    <col min="15" max="15" width="2.44140625" style="1" customWidth="1"/>
    <col min="16" max="16" width="36.88671875" style="1" customWidth="1"/>
    <col min="17" max="16384" width="9.109375" style="1"/>
  </cols>
  <sheetData>
    <row r="1" spans="1:17" s="724" customFormat="1" ht="26.25" customHeight="1">
      <c r="A1" s="724" t="s">
        <v>210</v>
      </c>
    </row>
    <row r="2" spans="1:17" s="723" customFormat="1" ht="18.75" customHeight="1" thickBot="1">
      <c r="A2" s="723" t="s">
        <v>211</v>
      </c>
    </row>
    <row r="3" spans="1:17" ht="36" customHeight="1" thickBot="1">
      <c r="A3" s="722" t="s">
        <v>212</v>
      </c>
      <c r="B3" s="722"/>
      <c r="C3" s="33"/>
      <c r="D3" s="722" t="s">
        <v>213</v>
      </c>
      <c r="E3" s="722"/>
      <c r="F3" s="33"/>
      <c r="G3" s="722" t="s">
        <v>214</v>
      </c>
      <c r="H3" s="722"/>
      <c r="J3" s="722" t="s">
        <v>306</v>
      </c>
      <c r="K3" s="722"/>
      <c r="M3" s="722" t="s">
        <v>307</v>
      </c>
      <c r="N3" s="722"/>
      <c r="P3" s="722" t="s">
        <v>308</v>
      </c>
      <c r="Q3" s="722"/>
    </row>
    <row r="4" spans="1:17" s="163" customFormat="1" ht="13.8">
      <c r="A4" s="302" t="s">
        <v>215</v>
      </c>
      <c r="B4" s="162">
        <v>6.4179729914780242E-2</v>
      </c>
      <c r="D4" s="302" t="s">
        <v>222</v>
      </c>
      <c r="E4" s="162">
        <v>0.11561481624239951</v>
      </c>
      <c r="G4" s="302" t="s">
        <v>222</v>
      </c>
      <c r="H4" s="303">
        <v>0.71521137589347683</v>
      </c>
      <c r="I4" s="304"/>
      <c r="J4" s="302" t="s">
        <v>222</v>
      </c>
      <c r="K4" s="303">
        <v>0.5267175000654678</v>
      </c>
      <c r="L4" s="304"/>
      <c r="M4" s="302" t="s">
        <v>222</v>
      </c>
      <c r="N4" s="303">
        <v>0.58791141976020622</v>
      </c>
      <c r="O4" s="304"/>
      <c r="P4" s="302" t="s">
        <v>222</v>
      </c>
      <c r="Q4" s="303">
        <v>0.57912004920847659</v>
      </c>
    </row>
    <row r="5" spans="1:17" s="163" customFormat="1" ht="13.8">
      <c r="A5" s="25" t="s">
        <v>216</v>
      </c>
      <c r="B5" s="162">
        <v>0.25615744427529169</v>
      </c>
      <c r="D5" s="25" t="s">
        <v>216</v>
      </c>
      <c r="E5" s="162">
        <v>0.12640828152156941</v>
      </c>
      <c r="G5" s="25" t="s">
        <v>223</v>
      </c>
      <c r="H5" s="303">
        <v>1.8110728259904634E-4</v>
      </c>
      <c r="I5" s="304"/>
      <c r="J5" s="25" t="s">
        <v>223</v>
      </c>
      <c r="K5" s="303">
        <v>8.4278888174919647E-4</v>
      </c>
      <c r="L5" s="304"/>
      <c r="M5" s="25" t="s">
        <v>223</v>
      </c>
      <c r="N5" s="303">
        <v>6.2797611680384441E-4</v>
      </c>
      <c r="O5" s="304"/>
      <c r="P5" s="25" t="s">
        <v>223</v>
      </c>
      <c r="Q5" s="303">
        <v>6.1686435535826902E-4</v>
      </c>
    </row>
    <row r="6" spans="1:17" s="163" customFormat="1" ht="13.8">
      <c r="A6" s="25" t="s">
        <v>217</v>
      </c>
      <c r="B6" s="162">
        <v>9.424154281596266E-3</v>
      </c>
      <c r="D6" s="25" t="s">
        <v>218</v>
      </c>
      <c r="E6" s="162">
        <v>0.34381291416706222</v>
      </c>
      <c r="G6" s="25" t="s">
        <v>216</v>
      </c>
      <c r="H6" s="303">
        <v>5.7059434837197789E-2</v>
      </c>
      <c r="I6" s="304"/>
      <c r="J6" s="25" t="s">
        <v>216</v>
      </c>
      <c r="K6" s="303">
        <v>0.16845216211485364</v>
      </c>
      <c r="L6" s="304"/>
      <c r="M6" s="25" t="s">
        <v>216</v>
      </c>
      <c r="N6" s="303">
        <v>0.13228887788260335</v>
      </c>
      <c r="O6" s="304"/>
      <c r="P6" s="25" t="s">
        <v>216</v>
      </c>
      <c r="Q6" s="303">
        <v>0.13328035404132255</v>
      </c>
    </row>
    <row r="7" spans="1:17" s="163" customFormat="1" ht="13.8">
      <c r="A7" s="25" t="s">
        <v>218</v>
      </c>
      <c r="B7" s="162">
        <v>0.24731181378912614</v>
      </c>
      <c r="D7" s="25" t="s">
        <v>219</v>
      </c>
      <c r="E7" s="162">
        <v>0.40293016732492026</v>
      </c>
      <c r="G7" s="25" t="s">
        <v>217</v>
      </c>
      <c r="H7" s="303">
        <v>1.4686306939773286E-3</v>
      </c>
      <c r="I7" s="304"/>
      <c r="J7" s="25" t="s">
        <v>218</v>
      </c>
      <c r="K7" s="303">
        <v>1.9112878569451142E-2</v>
      </c>
      <c r="L7" s="304"/>
      <c r="M7" s="25" t="s">
        <v>217</v>
      </c>
      <c r="N7" s="305">
        <v>4.7678614678431066E-4</v>
      </c>
      <c r="O7" s="304"/>
      <c r="P7" s="25" t="s">
        <v>217</v>
      </c>
      <c r="Q7" s="303">
        <v>5.479220148466241E-4</v>
      </c>
    </row>
    <row r="8" spans="1:17" s="163" customFormat="1" ht="13.8">
      <c r="A8" s="25" t="s">
        <v>219</v>
      </c>
      <c r="B8" s="162">
        <v>0.4160447688947248</v>
      </c>
      <c r="D8" s="25" t="s">
        <v>220</v>
      </c>
      <c r="E8" s="162">
        <v>1.1233792473920496E-2</v>
      </c>
      <c r="G8" s="25" t="s">
        <v>218</v>
      </c>
      <c r="H8" s="303">
        <v>0.10723271092263413</v>
      </c>
      <c r="I8" s="304"/>
      <c r="J8" s="25" t="s">
        <v>219</v>
      </c>
      <c r="K8" s="303">
        <v>0.22771084944503989</v>
      </c>
      <c r="L8" s="304"/>
      <c r="M8" s="25" t="s">
        <v>218</v>
      </c>
      <c r="N8" s="303">
        <v>4.7720693655469035E-2</v>
      </c>
      <c r="O8" s="304"/>
      <c r="P8" s="25" t="s">
        <v>218</v>
      </c>
      <c r="Q8" s="303">
        <v>5.21451129416695E-2</v>
      </c>
    </row>
    <row r="9" spans="1:17" s="163" customFormat="1" ht="13.8">
      <c r="A9" s="25" t="s">
        <v>220</v>
      </c>
      <c r="B9" s="162">
        <v>6.882088844480847E-3</v>
      </c>
      <c r="D9" s="25"/>
      <c r="E9" s="162"/>
      <c r="G9" s="25" t="s">
        <v>219</v>
      </c>
      <c r="H9" s="303">
        <v>0.1131164602274194</v>
      </c>
      <c r="I9" s="304"/>
      <c r="J9" s="25" t="s">
        <v>220</v>
      </c>
      <c r="K9" s="303">
        <v>5.2473628653355149E-2</v>
      </c>
      <c r="L9" s="304"/>
      <c r="M9" s="25" t="s">
        <v>219</v>
      </c>
      <c r="N9" s="303">
        <v>0.19050815614560765</v>
      </c>
      <c r="O9" s="304"/>
      <c r="P9" s="25" t="s">
        <v>219</v>
      </c>
      <c r="Q9" s="303">
        <v>0.19437760268896243</v>
      </c>
    </row>
    <row r="10" spans="1:17" s="163" customFormat="1" ht="13.8">
      <c r="A10" s="25"/>
      <c r="B10" s="162"/>
      <c r="E10" s="162"/>
      <c r="G10" s="25" t="s">
        <v>220</v>
      </c>
      <c r="H10" s="303">
        <v>5.7302801426955549E-3</v>
      </c>
      <c r="I10" s="304"/>
      <c r="J10" s="25" t="s">
        <v>224</v>
      </c>
      <c r="K10" s="303">
        <v>4.6901922700832727E-3</v>
      </c>
      <c r="L10" s="304"/>
      <c r="M10" s="25" t="s">
        <v>220</v>
      </c>
      <c r="N10" s="303">
        <v>3.7298553588134165E-2</v>
      </c>
      <c r="O10" s="304"/>
      <c r="P10" s="25" t="s">
        <v>220</v>
      </c>
      <c r="Q10" s="303">
        <v>3.6800605692038045E-2</v>
      </c>
    </row>
    <row r="11" spans="1:17" s="163" customFormat="1" ht="13.8">
      <c r="C11" s="26"/>
      <c r="G11" s="302"/>
      <c r="H11" s="303"/>
      <c r="I11" s="304"/>
      <c r="J11" s="302"/>
      <c r="K11" s="303"/>
      <c r="L11" s="304"/>
      <c r="M11" s="25" t="s">
        <v>224</v>
      </c>
      <c r="N11" s="303">
        <v>3.1675367043913541E-3</v>
      </c>
      <c r="O11" s="304"/>
      <c r="P11" s="25" t="s">
        <v>224</v>
      </c>
      <c r="Q11" s="303">
        <v>3.1114887957959989E-3</v>
      </c>
    </row>
    <row r="12" spans="1:17" s="163" customFormat="1" ht="13.8">
      <c r="C12" s="25"/>
      <c r="F12" s="162"/>
      <c r="G12" s="640"/>
      <c r="H12" s="641"/>
      <c r="I12" s="304"/>
      <c r="J12" s="640"/>
      <c r="K12" s="641"/>
      <c r="L12" s="304"/>
      <c r="M12" s="302"/>
      <c r="N12" s="641"/>
      <c r="O12" s="304"/>
      <c r="P12" s="640"/>
      <c r="Q12" s="642"/>
    </row>
    <row r="13" spans="1:17" s="163" customFormat="1" ht="14.4">
      <c r="A13" s="164" t="s">
        <v>221</v>
      </c>
      <c r="B13" s="165">
        <f>SUM(B7:B9)</f>
        <v>0.67023867152833183</v>
      </c>
      <c r="C13" s="25"/>
      <c r="D13" s="164" t="s">
        <v>221</v>
      </c>
      <c r="E13" s="165">
        <f>SUM(E6:E8)</f>
        <v>0.75797687396590296</v>
      </c>
      <c r="F13" s="162"/>
      <c r="G13" s="164" t="s">
        <v>221</v>
      </c>
      <c r="H13" s="542">
        <f>SUM(H8:H11)</f>
        <v>0.22607945129274909</v>
      </c>
      <c r="I13" s="304"/>
      <c r="J13" s="164" t="s">
        <v>221</v>
      </c>
      <c r="K13" s="542">
        <f>SUM(K7:K10)</f>
        <v>0.30398754893792945</v>
      </c>
      <c r="L13" s="304"/>
      <c r="M13" s="164" t="s">
        <v>221</v>
      </c>
      <c r="N13" s="542">
        <f>SUM(N8:N11)</f>
        <v>0.27869494009360218</v>
      </c>
      <c r="O13" s="304"/>
      <c r="P13" s="164" t="s">
        <v>221</v>
      </c>
      <c r="Q13" s="542">
        <f>SUM(Q8:Q11)</f>
        <v>0.28643481011846594</v>
      </c>
    </row>
    <row r="14" spans="1:17" s="163" customFormat="1" ht="14.4">
      <c r="A14" s="164"/>
      <c r="B14" s="165"/>
      <c r="C14" s="25"/>
      <c r="D14" s="164"/>
      <c r="E14" s="165"/>
      <c r="F14" s="162"/>
      <c r="G14" s="164"/>
      <c r="H14" s="306"/>
      <c r="J14" s="164"/>
      <c r="K14" s="306"/>
      <c r="M14" s="541"/>
      <c r="N14" s="542"/>
      <c r="P14" s="541"/>
      <c r="Q14" s="542"/>
    </row>
    <row r="15" spans="1:17" s="725" customFormat="1" ht="14.4" customHeight="1">
      <c r="A15" s="725" t="s">
        <v>303</v>
      </c>
    </row>
    <row r="16" spans="1:17" outlineLevel="1">
      <c r="A16" s="6"/>
      <c r="B16" s="6"/>
      <c r="C16" s="7"/>
      <c r="D16" s="6"/>
      <c r="E16" s="6"/>
      <c r="F16" s="7"/>
      <c r="I16" s="7"/>
      <c r="N16" s="2"/>
    </row>
    <row r="17" spans="1:14" outlineLevel="1">
      <c r="A17" s="6"/>
      <c r="B17" s="6"/>
      <c r="C17" s="6"/>
      <c r="F17" s="6"/>
      <c r="I17" s="6"/>
      <c r="N17" s="2"/>
    </row>
    <row r="18" spans="1:14" outlineLevel="1"/>
    <row r="19" spans="1:14" outlineLevel="1"/>
    <row r="20" spans="1:14" outlineLevel="1"/>
    <row r="21" spans="1:14" outlineLevel="1"/>
    <row r="22" spans="1:14" outlineLevel="1"/>
    <row r="23" spans="1:14" outlineLevel="1"/>
    <row r="24" spans="1:14" outlineLevel="1"/>
    <row r="25" spans="1:14" outlineLevel="1"/>
    <row r="26" spans="1:14" ht="13.8" outlineLevel="1">
      <c r="M26" s="24"/>
    </row>
    <row r="27" spans="1:14" outlineLevel="1"/>
    <row r="28" spans="1:14" outlineLevel="1"/>
    <row r="29" spans="1:14" outlineLevel="1"/>
    <row r="30" spans="1:14" outlineLevel="1"/>
    <row r="31" spans="1:14" outlineLevel="1"/>
    <row r="32" spans="1:14" outlineLevel="1"/>
    <row r="33" outlineLevel="1"/>
    <row r="34" outlineLevel="1"/>
    <row r="35" outlineLevel="1"/>
    <row r="36" outlineLevel="1"/>
    <row r="37" outlineLevel="1"/>
    <row r="38" outlineLevel="1"/>
    <row r="39" outlineLevel="1"/>
    <row r="40" outlineLevel="1"/>
    <row r="41" outlineLevel="1"/>
    <row r="42" outlineLevel="1"/>
    <row r="43" outlineLevel="1"/>
    <row r="44" outlineLevel="1"/>
    <row r="45" outlineLevel="1"/>
    <row r="46" outlineLevel="1"/>
    <row r="47" outlineLevel="1"/>
    <row r="48" outlineLevel="1"/>
    <row r="49" outlineLevel="1"/>
    <row r="50" outlineLevel="1"/>
    <row r="51" outlineLevel="1"/>
    <row r="52" outlineLevel="1"/>
    <row r="53" outlineLevel="1"/>
    <row r="54" outlineLevel="1"/>
    <row r="55" outlineLevel="1"/>
    <row r="56" outlineLevel="1"/>
    <row r="57" outlineLevel="1"/>
    <row r="58" outlineLevel="1"/>
    <row r="59" outlineLevel="1"/>
    <row r="60" outlineLevel="1"/>
    <row r="61" outlineLevel="1"/>
    <row r="62" outlineLevel="1"/>
    <row r="63" outlineLevel="1"/>
    <row r="64" outlineLevel="1"/>
    <row r="65" spans="1:2" outlineLevel="1"/>
    <row r="66" spans="1:2" outlineLevel="1"/>
    <row r="67" spans="1:2" outlineLevel="1"/>
    <row r="68" spans="1:2" outlineLevel="1"/>
    <row r="69" spans="1:2" ht="13.8" outlineLevel="1" thickBot="1"/>
    <row r="70" spans="1:2" ht="16.2" outlineLevel="1" thickBot="1">
      <c r="A70" s="722" t="s">
        <v>225</v>
      </c>
      <c r="B70" s="722"/>
    </row>
    <row r="71" spans="1:2" ht="13.8">
      <c r="A71" s="302" t="s">
        <v>222</v>
      </c>
      <c r="B71" s="543">
        <v>0.76609533793703477</v>
      </c>
    </row>
    <row r="72" spans="1:2" ht="13.8">
      <c r="A72" s="302" t="s">
        <v>223</v>
      </c>
      <c r="B72" s="543">
        <v>3.0992063476759368E-2</v>
      </c>
    </row>
    <row r="73" spans="1:2" ht="13.8">
      <c r="A73" s="302" t="s">
        <v>226</v>
      </c>
      <c r="B73" s="543">
        <v>1.2670639948718067E-2</v>
      </c>
    </row>
    <row r="74" spans="1:2" ht="13.8">
      <c r="A74" s="302" t="s">
        <v>217</v>
      </c>
      <c r="B74" s="543">
        <v>1.0530214539761479E-5</v>
      </c>
    </row>
    <row r="75" spans="1:2" ht="13.8">
      <c r="A75" s="302" t="s">
        <v>218</v>
      </c>
      <c r="B75" s="543">
        <v>6.9436482609646548E-4</v>
      </c>
    </row>
    <row r="76" spans="1:2" ht="13.8">
      <c r="A76" s="25" t="s">
        <v>219</v>
      </c>
      <c r="B76" s="543">
        <v>0.10137943212191702</v>
      </c>
    </row>
    <row r="77" spans="1:2" ht="13.8">
      <c r="A77" s="25" t="s">
        <v>220</v>
      </c>
      <c r="B77" s="543">
        <v>3.1921300728971105E-2</v>
      </c>
    </row>
    <row r="78" spans="1:2" ht="13.8">
      <c r="A78" s="25" t="s">
        <v>224</v>
      </c>
      <c r="B78" s="543">
        <v>5.371584821754731E-2</v>
      </c>
    </row>
    <row r="79" spans="1:2" ht="13.8">
      <c r="A79" s="25" t="s">
        <v>227</v>
      </c>
      <c r="B79" s="543">
        <v>4.312822145490585E-5</v>
      </c>
    </row>
    <row r="80" spans="1:2" ht="13.8">
      <c r="A80" s="25" t="s">
        <v>228</v>
      </c>
      <c r="B80" s="543">
        <v>2.4773543069611091E-3</v>
      </c>
    </row>
    <row r="81" spans="1:2" ht="13.8">
      <c r="A81" s="544"/>
      <c r="B81" s="543"/>
    </row>
    <row r="82" spans="1:2" ht="14.4">
      <c r="A82" s="541" t="s">
        <v>221</v>
      </c>
      <c r="B82" s="545">
        <f>SUM(B75:B80)</f>
        <v>0.19023142842294793</v>
      </c>
    </row>
    <row r="85" spans="1:2" outlineLevel="1"/>
    <row r="86" spans="1:2" outlineLevel="1"/>
    <row r="87" spans="1:2" outlineLevel="1"/>
    <row r="88" spans="1:2" outlineLevel="1"/>
    <row r="89" spans="1:2" outlineLevel="1"/>
    <row r="90" spans="1:2" outlineLevel="1"/>
    <row r="91" spans="1:2" outlineLevel="1"/>
    <row r="92" spans="1:2" outlineLevel="1"/>
    <row r="93" spans="1:2" outlineLevel="1"/>
    <row r="94" spans="1:2" outlineLevel="1"/>
    <row r="95" spans="1:2" outlineLevel="1"/>
    <row r="96" spans="1:2" outlineLevel="1"/>
    <row r="97" outlineLevel="1"/>
    <row r="98" outlineLevel="1"/>
    <row r="99" outlineLevel="1"/>
    <row r="100" outlineLevel="1"/>
    <row r="101" outlineLevel="1"/>
    <row r="102" outlineLevel="1"/>
    <row r="103" outlineLevel="1"/>
    <row r="104" outlineLevel="1"/>
    <row r="105" outlineLevel="1"/>
    <row r="106" outlineLevel="1"/>
    <row r="107" outlineLevel="1"/>
    <row r="108" outlineLevel="1"/>
    <row r="109" outlineLevel="1"/>
    <row r="110" outlineLevel="1"/>
  </sheetData>
  <mergeCells count="10">
    <mergeCell ref="A70:B70"/>
    <mergeCell ref="A2:XFD2"/>
    <mergeCell ref="A1:XFD1"/>
    <mergeCell ref="J3:K3"/>
    <mergeCell ref="A3:B3"/>
    <mergeCell ref="D3:E3"/>
    <mergeCell ref="G3:H3"/>
    <mergeCell ref="M3:N3"/>
    <mergeCell ref="P3:Q3"/>
    <mergeCell ref="A15:XFD15"/>
  </mergeCells>
  <phoneticPr fontId="0" type="noConversion"/>
  <pageMargins left="0.39370078740157483" right="0.39370078740157483" top="0.39370078740157483" bottom="0.39370078740157483" header="0" footer="0"/>
  <pageSetup paperSize="9" scale="60" orientation="landscape"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O19"/>
  <sheetViews>
    <sheetView zoomScale="85" zoomScaleNormal="85" workbookViewId="0">
      <selection sqref="A1:XFD1"/>
    </sheetView>
  </sheetViews>
  <sheetFormatPr defaultColWidth="9.109375" defaultRowHeight="13.8" outlineLevelRow="1" outlineLevelCol="1"/>
  <cols>
    <col min="1" max="1" width="29.6640625" style="192" customWidth="1"/>
    <col min="2" max="5" width="9" style="192" customWidth="1"/>
    <col min="6" max="9" width="14.33203125" style="192" customWidth="1"/>
    <col min="10" max="11" width="14.33203125" style="192" hidden="1" customWidth="1" outlineLevel="1"/>
    <col min="12" max="13" width="11.44140625" style="192" hidden="1" customWidth="1" outlineLevel="1"/>
    <col min="14" max="14" width="9" style="192" customWidth="1" collapsed="1"/>
    <col min="15" max="27" width="9" style="192" customWidth="1"/>
    <col min="28" max="16384" width="9.109375" style="192"/>
  </cols>
  <sheetData>
    <row r="1" spans="1:15" s="726" customFormat="1" ht="25.95" customHeight="1">
      <c r="A1" s="726" t="s">
        <v>229</v>
      </c>
    </row>
    <row r="2" spans="1:15" s="723" customFormat="1" ht="18.75" customHeight="1" thickBot="1">
      <c r="A2" s="723" t="s">
        <v>57</v>
      </c>
    </row>
    <row r="3" spans="1:15" s="643" customFormat="1" ht="21" customHeight="1">
      <c r="A3" s="730" t="s">
        <v>230</v>
      </c>
      <c r="B3" s="727" t="s">
        <v>127</v>
      </c>
      <c r="C3" s="728"/>
      <c r="D3" s="727" t="s">
        <v>128</v>
      </c>
      <c r="E3" s="728"/>
      <c r="F3" s="727" t="s">
        <v>309</v>
      </c>
      <c r="G3" s="728"/>
      <c r="H3" s="727" t="s">
        <v>310</v>
      </c>
      <c r="I3" s="728"/>
      <c r="J3" s="727" t="s">
        <v>304</v>
      </c>
      <c r="K3" s="728"/>
      <c r="L3" s="727" t="s">
        <v>305</v>
      </c>
      <c r="M3" s="728"/>
      <c r="N3" s="727" t="s">
        <v>130</v>
      </c>
      <c r="O3" s="729"/>
    </row>
    <row r="4" spans="1:15" s="643" customFormat="1" ht="21.75" customHeight="1" thickBot="1">
      <c r="A4" s="731"/>
      <c r="B4" s="644" t="s">
        <v>231</v>
      </c>
      <c r="C4" s="645" t="s">
        <v>27</v>
      </c>
      <c r="D4" s="644" t="s">
        <v>231</v>
      </c>
      <c r="E4" s="645" t="s">
        <v>27</v>
      </c>
      <c r="F4" s="644" t="s">
        <v>231</v>
      </c>
      <c r="G4" s="645" t="s">
        <v>27</v>
      </c>
      <c r="H4" s="644" t="s">
        <v>231</v>
      </c>
      <c r="I4" s="645" t="s">
        <v>27</v>
      </c>
      <c r="J4" s="644" t="s">
        <v>231</v>
      </c>
      <c r="K4" s="645" t="s">
        <v>27</v>
      </c>
      <c r="L4" s="644" t="s">
        <v>231</v>
      </c>
      <c r="M4" s="645" t="s">
        <v>27</v>
      </c>
      <c r="N4" s="644" t="s">
        <v>231</v>
      </c>
      <c r="O4" s="646" t="s">
        <v>27</v>
      </c>
    </row>
    <row r="5" spans="1:15" s="647" customFormat="1" ht="19.2" customHeight="1">
      <c r="A5" s="547" t="s">
        <v>215</v>
      </c>
      <c r="B5" s="572">
        <v>0.70647079133926294</v>
      </c>
      <c r="C5" s="573">
        <v>0.12369264102219889</v>
      </c>
      <c r="D5" s="572">
        <v>0.2816475240364047</v>
      </c>
      <c r="E5" s="573">
        <v>2.4969119362431257E-2</v>
      </c>
      <c r="F5" s="572">
        <v>3.5303084075475333</v>
      </c>
      <c r="G5" s="573">
        <v>5.1923302745843405E-2</v>
      </c>
      <c r="H5" s="574">
        <v>-1.6013690239270795</v>
      </c>
      <c r="I5" s="575">
        <v>-2.9505748933056998E-2</v>
      </c>
      <c r="J5" s="574">
        <v>-0.1532197556899817</v>
      </c>
      <c r="K5" s="575">
        <v>-2.5993962982816267E-3</v>
      </c>
      <c r="L5" s="574">
        <v>-0.236732650510596</v>
      </c>
      <c r="M5" s="575">
        <v>-4.0711571806711254E-3</v>
      </c>
      <c r="N5" s="552">
        <v>1.7269766968612266</v>
      </c>
      <c r="O5" s="553">
        <v>2.3062469603272295E-2</v>
      </c>
    </row>
    <row r="6" spans="1:15" s="647" customFormat="1" ht="19.2" customHeight="1">
      <c r="A6" s="648" t="s">
        <v>223</v>
      </c>
      <c r="B6" s="554" t="s">
        <v>21</v>
      </c>
      <c r="C6" s="555" t="s">
        <v>21</v>
      </c>
      <c r="D6" s="554" t="s">
        <v>21</v>
      </c>
      <c r="E6" s="555" t="s">
        <v>21</v>
      </c>
      <c r="F6" s="556">
        <v>-0.24147130545181217</v>
      </c>
      <c r="G6" s="557">
        <v>-0.9302311951218557</v>
      </c>
      <c r="H6" s="558">
        <v>4.9969641140399524E-3</v>
      </c>
      <c r="I6" s="561">
        <v>6.3027785629960753E-2</v>
      </c>
      <c r="J6" s="556">
        <v>-7.7881262888100725E-2</v>
      </c>
      <c r="K6" s="557">
        <v>-0.55361022134269799</v>
      </c>
      <c r="L6" s="556">
        <v>-7.6766297361117078E-2</v>
      </c>
      <c r="M6" s="557">
        <v>-0.55445851992143314</v>
      </c>
      <c r="N6" s="556">
        <v>-3.3392196085095527E-2</v>
      </c>
      <c r="O6" s="564">
        <v>-1.0659583607226124E-2</v>
      </c>
    </row>
    <row r="7" spans="1:15" s="647" customFormat="1" ht="19.2" customHeight="1">
      <c r="A7" s="649" t="s">
        <v>216</v>
      </c>
      <c r="B7" s="550">
        <v>1.1494099652089584</v>
      </c>
      <c r="C7" s="551">
        <v>4.697924680867608E-2</v>
      </c>
      <c r="D7" s="548">
        <v>-0.92413544458430086</v>
      </c>
      <c r="E7" s="549">
        <v>-6.8126643908304266E-2</v>
      </c>
      <c r="F7" s="550">
        <v>2.16078391793907</v>
      </c>
      <c r="G7" s="551">
        <v>0.60950258453690387</v>
      </c>
      <c r="H7" s="550">
        <v>1.8279763181594384</v>
      </c>
      <c r="I7" s="551">
        <v>0.12172518592926262</v>
      </c>
      <c r="J7" s="550">
        <v>2.1181943160851744</v>
      </c>
      <c r="K7" s="551">
        <v>0.19064465430441685</v>
      </c>
      <c r="L7" s="550">
        <v>2.0975180757331331</v>
      </c>
      <c r="M7" s="551">
        <v>0.18676949729012424</v>
      </c>
      <c r="N7" s="548">
        <v>-6.4054900290563294E-2</v>
      </c>
      <c r="O7" s="560">
        <v>-4.8121096111966667E-2</v>
      </c>
    </row>
    <row r="8" spans="1:15" s="647" customFormat="1" ht="19.2" customHeight="1">
      <c r="A8" s="649" t="s">
        <v>217</v>
      </c>
      <c r="B8" s="558">
        <v>8.1260300726740051E-3</v>
      </c>
      <c r="C8" s="561">
        <v>8.6975514110647443E-3</v>
      </c>
      <c r="D8" s="554" t="s">
        <v>21</v>
      </c>
      <c r="E8" s="555" t="s">
        <v>21</v>
      </c>
      <c r="F8" s="558">
        <v>2.237943859780744E-2</v>
      </c>
      <c r="G8" s="561">
        <v>0.17977816403649474</v>
      </c>
      <c r="H8" s="554" t="s">
        <v>21</v>
      </c>
      <c r="I8" s="555" t="s">
        <v>21</v>
      </c>
      <c r="J8" s="558">
        <v>5.2886497802895295E-3</v>
      </c>
      <c r="K8" s="561">
        <v>0.12476183438692573</v>
      </c>
      <c r="L8" s="558">
        <v>6.132146541861931E-3</v>
      </c>
      <c r="M8" s="561">
        <v>0.12602013189401906</v>
      </c>
      <c r="N8" s="558">
        <v>4.2520642197046087E-4</v>
      </c>
      <c r="O8" s="559">
        <v>0.67727977237507309</v>
      </c>
    </row>
    <row r="9" spans="1:15" s="647" customFormat="1" ht="19.2" customHeight="1">
      <c r="A9" s="650" t="s">
        <v>218</v>
      </c>
      <c r="B9" s="548">
        <v>-1.562895132703257</v>
      </c>
      <c r="C9" s="549">
        <v>-5.9439057766977312E-2</v>
      </c>
      <c r="D9" s="550">
        <v>0.84983030542054583</v>
      </c>
      <c r="E9" s="551">
        <v>2.5344267063105063E-2</v>
      </c>
      <c r="F9" s="548">
        <v>-6.2456467916236642</v>
      </c>
      <c r="G9" s="549">
        <v>-0.36806394104566031</v>
      </c>
      <c r="H9" s="550">
        <v>0.26689151999340843</v>
      </c>
      <c r="I9" s="551">
        <v>0.16230364541443681</v>
      </c>
      <c r="J9" s="548">
        <v>-2.0907314016183953</v>
      </c>
      <c r="K9" s="549">
        <v>-0.30464696157600657</v>
      </c>
      <c r="L9" s="548">
        <v>-2.0165348933514253</v>
      </c>
      <c r="M9" s="549">
        <v>-0.27887180375534021</v>
      </c>
      <c r="N9" s="550">
        <v>6.3423875592390428E-3</v>
      </c>
      <c r="O9" s="576">
        <v>0.10052268051664653</v>
      </c>
    </row>
    <row r="10" spans="1:15" s="647" customFormat="1" ht="19.2" hidden="1" customHeight="1" outlineLevel="1">
      <c r="A10" s="562" t="s">
        <v>281</v>
      </c>
      <c r="B10" s="554" t="s">
        <v>21</v>
      </c>
      <c r="C10" s="555" t="s">
        <v>21</v>
      </c>
      <c r="D10" s="554" t="s">
        <v>21</v>
      </c>
      <c r="E10" s="555" t="s">
        <v>21</v>
      </c>
      <c r="F10" s="554" t="s">
        <v>21</v>
      </c>
      <c r="G10" s="555" t="s">
        <v>21</v>
      </c>
      <c r="H10" s="554" t="s">
        <v>21</v>
      </c>
      <c r="I10" s="555" t="s">
        <v>21</v>
      </c>
      <c r="J10" s="554" t="s">
        <v>21</v>
      </c>
      <c r="K10" s="555" t="s">
        <v>21</v>
      </c>
      <c r="L10" s="554" t="s">
        <v>21</v>
      </c>
      <c r="M10" s="555" t="s">
        <v>21</v>
      </c>
      <c r="N10" s="554" t="s">
        <v>21</v>
      </c>
      <c r="O10" s="563" t="s">
        <v>21</v>
      </c>
    </row>
    <row r="11" spans="1:15" s="647" customFormat="1" ht="19.2" customHeight="1" collapsed="1">
      <c r="A11" s="651" t="s">
        <v>219</v>
      </c>
      <c r="B11" s="548">
        <v>-0.2848461373051947</v>
      </c>
      <c r="C11" s="549">
        <v>-6.799969937998457E-3</v>
      </c>
      <c r="D11" s="548">
        <v>-0.36388020706993873</v>
      </c>
      <c r="E11" s="549">
        <v>-8.9500240908906709E-3</v>
      </c>
      <c r="F11" s="550">
        <v>0.92897023243707766</v>
      </c>
      <c r="G11" s="551">
        <v>8.947310415919292E-2</v>
      </c>
      <c r="H11" s="548">
        <v>-0.50620601338547122</v>
      </c>
      <c r="I11" s="549">
        <v>-2.1746775185361548E-2</v>
      </c>
      <c r="J11" s="550">
        <v>0.16448177140611919</v>
      </c>
      <c r="K11" s="551">
        <v>8.7090365325579386E-3</v>
      </c>
      <c r="L11" s="550">
        <v>0.19776723250146955</v>
      </c>
      <c r="M11" s="551">
        <v>1.0278965908530679E-2</v>
      </c>
      <c r="N11" s="548">
        <v>-1.3548048118229128</v>
      </c>
      <c r="O11" s="560">
        <v>-0.11788345215539288</v>
      </c>
    </row>
    <row r="12" spans="1:15" s="647" customFormat="1" ht="19.2" customHeight="1">
      <c r="A12" s="651" t="s">
        <v>220</v>
      </c>
      <c r="B12" s="556">
        <v>-1.6265516612457356E-2</v>
      </c>
      <c r="C12" s="557">
        <v>-2.3088868222849036E-2</v>
      </c>
      <c r="D12" s="550">
        <v>0.1565378622447702</v>
      </c>
      <c r="E12" s="551">
        <v>0.16190645606355042</v>
      </c>
      <c r="F12" s="550">
        <v>0.23398021190913265</v>
      </c>
      <c r="G12" s="551">
        <v>0.69010980245316944</v>
      </c>
      <c r="H12" s="550">
        <v>9.3821232376178898E-2</v>
      </c>
      <c r="I12" s="551">
        <v>1.8205195389544879E-2</v>
      </c>
      <c r="J12" s="550">
        <v>0.21577606455644091</v>
      </c>
      <c r="K12" s="551">
        <v>6.1403299837053067E-2</v>
      </c>
      <c r="L12" s="550">
        <v>0.20823861380096717</v>
      </c>
      <c r="M12" s="551">
        <v>5.9979635037708937E-2</v>
      </c>
      <c r="N12" s="548">
        <v>-0.1503746339042579</v>
      </c>
      <c r="O12" s="560">
        <v>-4.498860797361745E-2</v>
      </c>
    </row>
    <row r="13" spans="1:15" s="647" customFormat="1" ht="19.2" hidden="1" customHeight="1" outlineLevel="1">
      <c r="A13" s="562" t="s">
        <v>302</v>
      </c>
      <c r="B13" s="554" t="s">
        <v>21</v>
      </c>
      <c r="C13" s="555" t="s">
        <v>21</v>
      </c>
      <c r="D13" s="554" t="s">
        <v>21</v>
      </c>
      <c r="E13" s="555" t="s">
        <v>21</v>
      </c>
      <c r="F13" s="554" t="s">
        <v>21</v>
      </c>
      <c r="G13" s="555" t="s">
        <v>21</v>
      </c>
      <c r="H13" s="554" t="s">
        <v>21</v>
      </c>
      <c r="I13" s="555" t="s">
        <v>21</v>
      </c>
      <c r="J13" s="554" t="s">
        <v>21</v>
      </c>
      <c r="K13" s="555" t="s">
        <v>21</v>
      </c>
      <c r="L13" s="554" t="s">
        <v>21</v>
      </c>
      <c r="M13" s="555" t="s">
        <v>21</v>
      </c>
      <c r="N13" s="554" t="s">
        <v>21</v>
      </c>
      <c r="O13" s="563" t="s">
        <v>21</v>
      </c>
    </row>
    <row r="14" spans="1:15" s="647" customFormat="1" ht="19.2" customHeight="1" collapsed="1">
      <c r="A14" s="648" t="s">
        <v>224</v>
      </c>
      <c r="B14" s="554" t="s">
        <v>21</v>
      </c>
      <c r="C14" s="555" t="s">
        <v>21</v>
      </c>
      <c r="D14" s="554" t="s">
        <v>21</v>
      </c>
      <c r="E14" s="555" t="s">
        <v>21</v>
      </c>
      <c r="F14" s="556">
        <v>-0.3893041113551326</v>
      </c>
      <c r="G14" s="557">
        <v>-1</v>
      </c>
      <c r="H14" s="556">
        <v>-8.6110997330514791E-2</v>
      </c>
      <c r="I14" s="557">
        <v>-0.15511855336839686</v>
      </c>
      <c r="J14" s="556">
        <v>-0.18190838163155884</v>
      </c>
      <c r="K14" s="557">
        <v>-0.36479291110318957</v>
      </c>
      <c r="L14" s="556">
        <v>-0.1796222294376528</v>
      </c>
      <c r="M14" s="557">
        <v>-0.36600000720771503</v>
      </c>
      <c r="N14" s="556">
        <v>-0.16357440288946312</v>
      </c>
      <c r="O14" s="564">
        <v>-2.9551887533999142E-2</v>
      </c>
    </row>
    <row r="15" spans="1:15" s="647" customFormat="1" ht="19.2" customHeight="1">
      <c r="A15" s="648" t="s">
        <v>227</v>
      </c>
      <c r="B15" s="554" t="s">
        <v>21</v>
      </c>
      <c r="C15" s="555" t="s">
        <v>21</v>
      </c>
      <c r="D15" s="554" t="s">
        <v>21</v>
      </c>
      <c r="E15" s="555" t="s">
        <v>21</v>
      </c>
      <c r="F15" s="554" t="s">
        <v>21</v>
      </c>
      <c r="G15" s="555" t="s">
        <v>21</v>
      </c>
      <c r="H15" s="554" t="s">
        <v>21</v>
      </c>
      <c r="I15" s="555" t="s">
        <v>21</v>
      </c>
      <c r="J15" s="554" t="s">
        <v>21</v>
      </c>
      <c r="K15" s="555" t="s">
        <v>21</v>
      </c>
      <c r="L15" s="554" t="s">
        <v>21</v>
      </c>
      <c r="M15" s="555" t="s">
        <v>21</v>
      </c>
      <c r="N15" s="556">
        <v>-4.5190146477513163E-4</v>
      </c>
      <c r="O15" s="564">
        <v>-9.4843164418078441E-2</v>
      </c>
    </row>
    <row r="16" spans="1:15" s="647" customFormat="1" ht="19.2" customHeight="1">
      <c r="A16" s="652" t="s">
        <v>228</v>
      </c>
      <c r="B16" s="554" t="s">
        <v>21</v>
      </c>
      <c r="C16" s="555" t="s">
        <v>21</v>
      </c>
      <c r="D16" s="554" t="s">
        <v>21</v>
      </c>
      <c r="E16" s="555" t="s">
        <v>21</v>
      </c>
      <c r="F16" s="554" t="s">
        <v>21</v>
      </c>
      <c r="G16" s="555" t="s">
        <v>21</v>
      </c>
      <c r="H16" s="554" t="s">
        <v>21</v>
      </c>
      <c r="I16" s="555" t="s">
        <v>21</v>
      </c>
      <c r="J16" s="554" t="s">
        <v>21</v>
      </c>
      <c r="K16" s="555" t="s">
        <v>21</v>
      </c>
      <c r="L16" s="554" t="s">
        <v>21</v>
      </c>
      <c r="M16" s="555" t="s">
        <v>21</v>
      </c>
      <c r="N16" s="565">
        <v>3.2908555614639089E-2</v>
      </c>
      <c r="O16" s="566">
        <v>0.15318639998910152</v>
      </c>
    </row>
    <row r="17" spans="1:15" s="647" customFormat="1" ht="19.2" customHeight="1" thickBot="1">
      <c r="A17" s="653" t="s">
        <v>221</v>
      </c>
      <c r="B17" s="567">
        <v>-1.8640067866208976</v>
      </c>
      <c r="C17" s="568">
        <v>-2.7058561689088899E-2</v>
      </c>
      <c r="D17" s="569">
        <v>0.64248792054787396</v>
      </c>
      <c r="E17" s="570">
        <v>8.548814996959371E-3</v>
      </c>
      <c r="F17" s="567">
        <v>-5.4720004586325919</v>
      </c>
      <c r="G17" s="568">
        <v>-0.19487218881895138</v>
      </c>
      <c r="H17" s="567">
        <v>-0.2316042583463962</v>
      </c>
      <c r="I17" s="568">
        <v>-7.5612648613106468E-3</v>
      </c>
      <c r="J17" s="567">
        <v>-1.8923819472873971</v>
      </c>
      <c r="K17" s="568">
        <v>-6.3584094969145064E-2</v>
      </c>
      <c r="L17" s="567">
        <v>-1.7901512744032733</v>
      </c>
      <c r="M17" s="568">
        <v>-5.8821479343223786E-2</v>
      </c>
      <c r="N17" s="567">
        <v>-1.6299548069075298</v>
      </c>
      <c r="O17" s="571">
        <v>-7.8920597510005144E-2</v>
      </c>
    </row>
    <row r="18" spans="1:15" ht="15" customHeight="1">
      <c r="A18" s="191"/>
    </row>
    <row r="19" spans="1:15" s="725" customFormat="1" ht="14.4" customHeight="1">
      <c r="A19" s="725" t="s">
        <v>303</v>
      </c>
    </row>
  </sheetData>
  <mergeCells count="11">
    <mergeCell ref="A19:XFD19"/>
    <mergeCell ref="A1:XFD1"/>
    <mergeCell ref="A2:XFD2"/>
    <mergeCell ref="B3:C3"/>
    <mergeCell ref="D3:E3"/>
    <mergeCell ref="J3:K3"/>
    <mergeCell ref="L3:M3"/>
    <mergeCell ref="N3:O3"/>
    <mergeCell ref="A3:A4"/>
    <mergeCell ref="H3:I3"/>
    <mergeCell ref="F3:G3"/>
  </mergeCells>
  <phoneticPr fontId="69"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E25"/>
  <sheetViews>
    <sheetView zoomScale="85" zoomScaleNormal="85" workbookViewId="0">
      <selection sqref="A1:E1"/>
    </sheetView>
  </sheetViews>
  <sheetFormatPr defaultColWidth="9.109375" defaultRowHeight="13.2" outlineLevelRow="1"/>
  <cols>
    <col min="1" max="1" width="29.109375" style="43" customWidth="1"/>
    <col min="2" max="2" width="31.77734375" style="43" customWidth="1"/>
    <col min="3" max="3" width="22.109375" style="43" customWidth="1"/>
    <col min="4" max="4" width="21.109375" style="43" customWidth="1"/>
    <col min="5" max="5" width="14.33203125" style="43" customWidth="1"/>
    <col min="6" max="16384" width="9.109375" style="43"/>
  </cols>
  <sheetData>
    <row r="1" spans="1:5" ht="32.4" customHeight="1">
      <c r="A1" s="734" t="s">
        <v>232</v>
      </c>
      <c r="B1" s="734"/>
      <c r="C1" s="734"/>
      <c r="D1" s="734"/>
      <c r="E1" s="734"/>
    </row>
    <row r="2" spans="1:5" ht="22.5" customHeight="1" thickBot="1">
      <c r="A2" s="732" t="s">
        <v>233</v>
      </c>
      <c r="B2" s="732"/>
      <c r="C2" s="732"/>
      <c r="D2" s="732"/>
      <c r="E2" s="732"/>
    </row>
    <row r="3" spans="1:5" ht="32.4" customHeight="1" outlineLevel="1" thickBot="1">
      <c r="A3" s="395" t="s">
        <v>234</v>
      </c>
      <c r="B3" s="396" t="s">
        <v>311</v>
      </c>
      <c r="C3" s="397" t="s">
        <v>235</v>
      </c>
      <c r="D3" s="397" t="s">
        <v>173</v>
      </c>
      <c r="E3" s="397" t="s">
        <v>236</v>
      </c>
    </row>
    <row r="4" spans="1:5" ht="16.2" customHeight="1" outlineLevel="1">
      <c r="A4" s="44" t="s">
        <v>219</v>
      </c>
      <c r="B4" s="45">
        <v>25325808856.810059</v>
      </c>
      <c r="C4" s="46">
        <v>0.53972756227148166</v>
      </c>
      <c r="D4" s="398">
        <v>-3695393299.21278</v>
      </c>
      <c r="E4" s="399">
        <v>-0.12733425994366901</v>
      </c>
    </row>
    <row r="5" spans="1:5" ht="16.2" customHeight="1" outlineLevel="1">
      <c r="A5" s="44" t="s">
        <v>224</v>
      </c>
      <c r="B5" s="178">
        <v>12655060588.450182</v>
      </c>
      <c r="C5" s="46">
        <v>0.269696618197664</v>
      </c>
      <c r="D5" s="240">
        <v>-592999158.12003136</v>
      </c>
      <c r="E5" s="399">
        <v>-4.4761208015653219E-2</v>
      </c>
    </row>
    <row r="6" spans="1:5" ht="16.2" customHeight="1" outlineLevel="1">
      <c r="A6" s="606" t="s">
        <v>220</v>
      </c>
      <c r="B6" s="45">
        <v>7787710050.254303</v>
      </c>
      <c r="C6" s="46">
        <v>0.16596673317980248</v>
      </c>
      <c r="D6" s="398">
        <v>-476223548.02989578</v>
      </c>
      <c r="E6" s="399">
        <v>-5.7626739417263928E-2</v>
      </c>
    </row>
    <row r="7" spans="1:5" ht="16.2" customHeight="1" outlineLevel="1">
      <c r="A7" s="44" t="s">
        <v>218</v>
      </c>
      <c r="B7" s="45">
        <v>562049288.48160005</v>
      </c>
      <c r="C7" s="46">
        <v>1.1978037663623275E-2</v>
      </c>
      <c r="D7" s="398">
        <v>-189341623.72670031</v>
      </c>
      <c r="E7" s="399">
        <v>-0.25198817373267762</v>
      </c>
    </row>
    <row r="8" spans="1:5" ht="16.2" customHeight="1" outlineLevel="1">
      <c r="A8" s="44" t="s">
        <v>237</v>
      </c>
      <c r="B8" s="45">
        <v>10141588.73</v>
      </c>
      <c r="C8" s="46">
        <v>2.1613110142900595E-4</v>
      </c>
      <c r="D8" s="398">
        <v>-1227378</v>
      </c>
      <c r="E8" s="399">
        <v>-0.10795862360659753</v>
      </c>
    </row>
    <row r="9" spans="1:5" s="409" customFormat="1" ht="16.2" customHeight="1" outlineLevel="1">
      <c r="A9" s="400" t="s">
        <v>238</v>
      </c>
      <c r="B9" s="179">
        <v>582549144.66999996</v>
      </c>
      <c r="C9" s="401">
        <v>1.2414917585999607E-2</v>
      </c>
      <c r="D9" s="402">
        <v>69957062.676199913</v>
      </c>
      <c r="E9" s="403">
        <v>0.13647706457753295</v>
      </c>
    </row>
    <row r="10" spans="1:5" ht="16.2" customHeight="1" outlineLevel="1" thickBot="1">
      <c r="A10" s="607" t="s">
        <v>200</v>
      </c>
      <c r="B10" s="47">
        <v>46923319517.396141</v>
      </c>
      <c r="C10" s="49">
        <v>1</v>
      </c>
      <c r="D10" s="404">
        <v>-4885227944.4132004</v>
      </c>
      <c r="E10" s="405">
        <v>-9.4293860448690342E-2</v>
      </c>
    </row>
    <row r="11" spans="1:5">
      <c r="A11" s="733"/>
      <c r="B11" s="733"/>
      <c r="C11" s="733"/>
    </row>
    <row r="12" spans="1:5" s="42" customFormat="1" ht="22.5" customHeight="1" thickBot="1">
      <c r="A12" s="732" t="s">
        <v>239</v>
      </c>
      <c r="B12" s="732"/>
      <c r="C12" s="732"/>
      <c r="D12" s="732"/>
      <c r="E12" s="732"/>
    </row>
    <row r="13" spans="1:5" ht="16.2" customHeight="1" outlineLevel="1">
      <c r="A13" s="44" t="s">
        <v>219</v>
      </c>
      <c r="B13" s="45">
        <v>1486464882.5529995</v>
      </c>
      <c r="C13" s="46">
        <v>0.67861026600981278</v>
      </c>
      <c r="D13" s="398">
        <v>-112229567.08710027</v>
      </c>
      <c r="E13" s="399">
        <v>-7.0200761072489834E-2</v>
      </c>
    </row>
    <row r="14" spans="1:5" ht="16.2" customHeight="1" outlineLevel="1">
      <c r="A14" s="44" t="s">
        <v>218</v>
      </c>
      <c r="B14" s="45">
        <v>398769601.60160005</v>
      </c>
      <c r="C14" s="46">
        <v>0.18204879818937827</v>
      </c>
      <c r="D14" s="240">
        <v>-202074347.93670022</v>
      </c>
      <c r="E14" s="399">
        <v>-0.33631752153280053</v>
      </c>
    </row>
    <row r="15" spans="1:5" ht="16.2" customHeight="1" outlineLevel="1">
      <c r="A15" s="606" t="s">
        <v>220</v>
      </c>
      <c r="B15" s="45">
        <v>281425469.09289992</v>
      </c>
      <c r="C15" s="46">
        <v>0.12847811925100081</v>
      </c>
      <c r="D15" s="398">
        <v>-7056053.7300000191</v>
      </c>
      <c r="E15" s="399">
        <v>-2.4459291745807101E-2</v>
      </c>
    </row>
    <row r="16" spans="1:5" ht="16.2" customHeight="1" outlineLevel="1">
      <c r="A16" s="44" t="s">
        <v>224</v>
      </c>
      <c r="B16" s="45">
        <v>23794504.939999998</v>
      </c>
      <c r="C16" s="46">
        <v>1.0862816549808051E-2</v>
      </c>
      <c r="D16" s="398">
        <v>-16984774.270000003</v>
      </c>
      <c r="E16" s="399">
        <v>-0.41650501428762265</v>
      </c>
    </row>
    <row r="17" spans="1:5" s="408" customFormat="1" ht="16.2" customHeight="1" outlineLevel="1" thickBot="1">
      <c r="A17" s="48" t="s">
        <v>106</v>
      </c>
      <c r="B17" s="47">
        <v>2190454458.1874995</v>
      </c>
      <c r="C17" s="49">
        <v>1</v>
      </c>
      <c r="D17" s="404">
        <v>-338344743.02380037</v>
      </c>
      <c r="E17" s="405">
        <v>-0.13379660309198632</v>
      </c>
    </row>
    <row r="19" spans="1:5" s="42" customFormat="1" ht="22.5" customHeight="1" thickBot="1">
      <c r="A19" s="732" t="s">
        <v>240</v>
      </c>
      <c r="B19" s="732"/>
      <c r="C19" s="732"/>
      <c r="D19" s="732"/>
      <c r="E19" s="732"/>
    </row>
    <row r="20" spans="1:5" ht="16.2" customHeight="1" outlineLevel="1">
      <c r="A20" s="44" t="s">
        <v>219</v>
      </c>
      <c r="B20" s="45">
        <v>97506196.699600041</v>
      </c>
      <c r="C20" s="406">
        <v>0.8302343535507366</v>
      </c>
      <c r="D20" s="398">
        <v>-1737178.8219999373</v>
      </c>
      <c r="E20" s="399">
        <v>-1.7504229505190969E-2</v>
      </c>
    </row>
    <row r="21" spans="1:5" ht="16.2" customHeight="1" outlineLevel="1">
      <c r="A21" s="44" t="s">
        <v>218</v>
      </c>
      <c r="B21" s="45">
        <v>18791986.961599998</v>
      </c>
      <c r="C21" s="46">
        <v>0.16000781155544591</v>
      </c>
      <c r="D21" s="240">
        <v>-2030028.2067000046</v>
      </c>
      <c r="E21" s="399">
        <v>-9.7494319848089164E-2</v>
      </c>
    </row>
    <row r="22" spans="1:5" ht="16.2" customHeight="1" outlineLevel="1">
      <c r="A22" s="606" t="s">
        <v>220</v>
      </c>
      <c r="B22" s="45">
        <v>1145998.9627999999</v>
      </c>
      <c r="C22" s="46">
        <v>9.7578178644514325E-3</v>
      </c>
      <c r="D22" s="398">
        <v>99181.09999999986</v>
      </c>
      <c r="E22" s="399">
        <v>9.4745326311793096E-2</v>
      </c>
    </row>
    <row r="23" spans="1:5" s="409" customFormat="1" ht="16.2" customHeight="1" outlineLevel="1">
      <c r="A23" s="400" t="s">
        <v>241</v>
      </c>
      <c r="B23" s="179">
        <v>2</v>
      </c>
      <c r="C23" s="401">
        <v>1.7029365961397245E-8</v>
      </c>
      <c r="D23" s="402">
        <v>0</v>
      </c>
      <c r="E23" s="403">
        <v>0</v>
      </c>
    </row>
    <row r="24" spans="1:5" ht="16.2" customHeight="1" outlineLevel="1" thickBot="1">
      <c r="A24" s="48" t="s">
        <v>106</v>
      </c>
      <c r="B24" s="47">
        <v>117444184.62400004</v>
      </c>
      <c r="C24" s="49">
        <v>1</v>
      </c>
      <c r="D24" s="404">
        <v>-3668025.9286999404</v>
      </c>
      <c r="E24" s="405">
        <v>-3.0286177685641857E-2</v>
      </c>
    </row>
    <row r="25" spans="1:5">
      <c r="C25" s="407"/>
    </row>
  </sheetData>
  <mergeCells count="5">
    <mergeCell ref="A2:E2"/>
    <mergeCell ref="A12:E12"/>
    <mergeCell ref="A19:E19"/>
    <mergeCell ref="A11:C11"/>
    <mergeCell ref="A1:E1"/>
  </mergeCells>
  <phoneticPr fontId="31" type="noConversion"/>
  <pageMargins left="0.75" right="0.75" top="1" bottom="1" header="0.5" footer="0.5"/>
  <pageSetup paperSize="9" orientation="portrait"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tabColor rgb="FF0070C0"/>
  </sheetPr>
  <dimension ref="A1:M23"/>
  <sheetViews>
    <sheetView zoomScale="85" zoomScaleNormal="85" workbookViewId="0">
      <selection sqref="A1:XFD1"/>
    </sheetView>
  </sheetViews>
  <sheetFormatPr defaultColWidth="9.109375" defaultRowHeight="13.2"/>
  <cols>
    <col min="1" max="1" width="45.109375" customWidth="1"/>
    <col min="2" max="2" width="14" customWidth="1"/>
    <col min="3" max="3" width="13.6640625" customWidth="1"/>
    <col min="4" max="4" width="14.5546875" customWidth="1"/>
    <col min="5" max="5" width="2.5546875" style="172" customWidth="1"/>
    <col min="6" max="6" width="43" style="172" customWidth="1"/>
    <col min="7" max="9" width="10" style="172" customWidth="1"/>
    <col min="10" max="10" width="8.88671875" style="10" customWidth="1"/>
    <col min="11" max="12" width="11.88671875" style="10" customWidth="1"/>
    <col min="13" max="23" width="9.109375" style="10"/>
    <col min="24" max="24" width="16.88671875" style="10" customWidth="1"/>
    <col min="25" max="16384" width="9.109375" style="10"/>
  </cols>
  <sheetData>
    <row r="1" spans="1:13" s="735" customFormat="1" ht="25.2" customHeight="1" thickBot="1">
      <c r="A1" s="735" t="s">
        <v>242</v>
      </c>
    </row>
    <row r="2" spans="1:13" ht="30" customHeight="1" thickBot="1">
      <c r="A2" s="70" t="s">
        <v>245</v>
      </c>
      <c r="B2" s="32" t="s">
        <v>57</v>
      </c>
      <c r="C2" s="32" t="s">
        <v>244</v>
      </c>
      <c r="D2" s="62" t="s">
        <v>178</v>
      </c>
      <c r="E2" s="55"/>
      <c r="F2" s="70" t="s">
        <v>245</v>
      </c>
      <c r="G2" s="32" t="s">
        <v>57</v>
      </c>
      <c r="H2" s="32" t="s">
        <v>244</v>
      </c>
      <c r="I2" s="62" t="s">
        <v>178</v>
      </c>
    </row>
    <row r="3" spans="1:13" ht="17.399999999999999" customHeight="1">
      <c r="A3" s="484" t="s">
        <v>247</v>
      </c>
      <c r="B3" s="489">
        <v>6.7628701347307973E-2</v>
      </c>
      <c r="C3" s="489">
        <v>3.3273277015823943E-2</v>
      </c>
      <c r="D3" s="489">
        <v>5.2349282975013178E-2</v>
      </c>
      <c r="E3" s="170"/>
      <c r="F3" s="484" t="s">
        <v>260</v>
      </c>
      <c r="G3" s="488">
        <v>-5.0547598989048037E-2</v>
      </c>
      <c r="H3" s="488">
        <v>-6.7798060467769594E-2</v>
      </c>
      <c r="I3" s="488">
        <v>-5.8859100987703972E-2</v>
      </c>
    </row>
    <row r="4" spans="1:13" ht="17.399999999999999" customHeight="1">
      <c r="A4" s="484" t="s">
        <v>248</v>
      </c>
      <c r="B4" s="487">
        <v>5.0460567360270048E-2</v>
      </c>
      <c r="C4" s="487">
        <v>7.9539883085046226E-2</v>
      </c>
      <c r="D4" s="487">
        <v>0.29596595282292726</v>
      </c>
      <c r="E4" s="170"/>
      <c r="F4" s="484" t="s">
        <v>259</v>
      </c>
      <c r="G4" s="487">
        <v>-3.1064476081761883E-2</v>
      </c>
      <c r="H4" s="487">
        <v>7.5983776706519457E-2</v>
      </c>
      <c r="I4" s="487">
        <v>1.1144195583751015E-2</v>
      </c>
    </row>
    <row r="5" spans="1:13" ht="17.399999999999999" customHeight="1">
      <c r="A5" s="484" t="s">
        <v>249</v>
      </c>
      <c r="B5" s="485">
        <v>3.8470871999999989E-2</v>
      </c>
      <c r="C5" s="485">
        <v>7.9480065965862545E-2</v>
      </c>
      <c r="D5" s="485">
        <v>0.1557266035056144</v>
      </c>
      <c r="E5" s="170"/>
      <c r="F5" s="484" t="s">
        <v>247</v>
      </c>
      <c r="G5" s="485">
        <v>-2.3098893863133928E-2</v>
      </c>
      <c r="H5" s="485">
        <v>2.0162746840614254E-2</v>
      </c>
      <c r="I5" s="485">
        <v>5.6881005223331949E-2</v>
      </c>
    </row>
    <row r="6" spans="1:13" ht="17.399999999999999" customHeight="1">
      <c r="A6" s="484" t="s">
        <v>250</v>
      </c>
      <c r="B6" s="485">
        <v>3.7397260273972603E-2</v>
      </c>
      <c r="C6" s="485">
        <v>8.3156427097016206E-2</v>
      </c>
      <c r="D6" s="485">
        <v>0.19395983763418689</v>
      </c>
      <c r="E6" s="170"/>
      <c r="F6" s="608" t="s">
        <v>258</v>
      </c>
      <c r="G6" s="485">
        <v>-1.8040132157087552E-2</v>
      </c>
      <c r="H6" s="485">
        <v>2.3657719853700243E-3</v>
      </c>
      <c r="I6" s="485">
        <v>0.12549585907240712</v>
      </c>
    </row>
    <row r="7" spans="1:13" ht="17.399999999999999" customHeight="1">
      <c r="A7" s="608" t="s">
        <v>251</v>
      </c>
      <c r="B7" s="486">
        <v>3.6092074370434268E-2</v>
      </c>
      <c r="C7" s="486">
        <v>8.367634427652737E-2</v>
      </c>
      <c r="D7" s="486">
        <v>0.13567855448005273</v>
      </c>
      <c r="E7" s="170"/>
      <c r="F7" s="484" t="s">
        <v>257</v>
      </c>
      <c r="G7" s="217">
        <v>-1.5765758058070456E-2</v>
      </c>
      <c r="H7" s="217">
        <v>4.6725920327888693E-2</v>
      </c>
      <c r="I7" s="217">
        <v>4.4398715271608991E-2</v>
      </c>
      <c r="J7" s="11"/>
    </row>
    <row r="8" spans="1:13" ht="17.399999999999999" customHeight="1">
      <c r="A8" s="484" t="s">
        <v>122</v>
      </c>
      <c r="B8" s="217">
        <v>3.4533580788439627E-2</v>
      </c>
      <c r="C8" s="217">
        <v>0.19665172437858147</v>
      </c>
      <c r="D8" s="217">
        <v>0.53064918627436741</v>
      </c>
      <c r="E8" s="170"/>
      <c r="F8" s="484" t="s">
        <v>213</v>
      </c>
      <c r="G8" s="485">
        <v>-6.1839884910317878E-3</v>
      </c>
      <c r="H8" s="485">
        <v>4.6695974424507236E-2</v>
      </c>
      <c r="I8" s="485">
        <v>4.9454069293515035E-2</v>
      </c>
      <c r="J8" s="11"/>
    </row>
    <row r="9" spans="1:13" ht="17.399999999999999" customHeight="1">
      <c r="A9" s="92" t="s">
        <v>252</v>
      </c>
      <c r="B9" s="487">
        <v>2.6693136592398883E-2</v>
      </c>
      <c r="C9" s="487">
        <v>0.13126391575341279</v>
      </c>
      <c r="D9" s="487">
        <v>0.2272535918512435</v>
      </c>
      <c r="E9" s="170"/>
      <c r="F9" s="484" t="s">
        <v>256</v>
      </c>
      <c r="G9" s="217">
        <v>-3.3506399824377296E-3</v>
      </c>
      <c r="H9" s="217">
        <v>7.7383809458770658E-2</v>
      </c>
      <c r="I9" s="217">
        <v>-7.5477639944267261E-2</v>
      </c>
    </row>
    <row r="10" spans="1:13" ht="17.399999999999999" customHeight="1">
      <c r="A10" s="92" t="s">
        <v>253</v>
      </c>
      <c r="B10" s="217">
        <v>1.2033294381365398E-2</v>
      </c>
      <c r="C10" s="217">
        <v>2.9301232817611655E-2</v>
      </c>
      <c r="D10" s="217">
        <v>0.11323545463488216</v>
      </c>
      <c r="E10" s="170"/>
      <c r="F10" s="484" t="s">
        <v>255</v>
      </c>
      <c r="G10" s="487">
        <v>-1.5110811296729827E-3</v>
      </c>
      <c r="H10" s="487">
        <v>-1.7435565112475571E-2</v>
      </c>
      <c r="I10" s="487">
        <v>-4.139096977800516E-2</v>
      </c>
    </row>
    <row r="11" spans="1:13" ht="17.399999999999999" customHeight="1">
      <c r="A11" s="484" t="s">
        <v>254</v>
      </c>
      <c r="B11" s="487">
        <v>5.4891273055295287E-3</v>
      </c>
      <c r="C11" s="487">
        <v>0.31657117008443914</v>
      </c>
      <c r="D11" s="487">
        <v>0.55325614836117842</v>
      </c>
      <c r="E11" s="170"/>
      <c r="F11" s="484" t="s">
        <v>254</v>
      </c>
      <c r="G11" s="487">
        <v>5.4891273055295287E-3</v>
      </c>
      <c r="H11" s="487">
        <v>0.31657117008443914</v>
      </c>
      <c r="I11" s="487">
        <v>0.55325614836117842</v>
      </c>
    </row>
    <row r="12" spans="1:13" ht="17.399999999999999" customHeight="1">
      <c r="A12" s="484" t="s">
        <v>255</v>
      </c>
      <c r="B12" s="487">
        <v>-1.5110811296729827E-3</v>
      </c>
      <c r="C12" s="487">
        <v>-1.7435565112475571E-2</v>
      </c>
      <c r="D12" s="487">
        <v>-4.139096977800516E-2</v>
      </c>
      <c r="E12" s="170"/>
      <c r="F12" s="92" t="s">
        <v>253</v>
      </c>
      <c r="G12" s="217">
        <v>1.2033294381365398E-2</v>
      </c>
      <c r="H12" s="217">
        <v>2.9301232817611655E-2</v>
      </c>
      <c r="I12" s="217">
        <v>0.11323545463488216</v>
      </c>
      <c r="K12" s="172"/>
      <c r="L12" s="172"/>
    </row>
    <row r="13" spans="1:13" ht="17.399999999999999" customHeight="1">
      <c r="A13" s="484" t="s">
        <v>256</v>
      </c>
      <c r="B13" s="217">
        <v>-3.3506399824377296E-3</v>
      </c>
      <c r="C13" s="217">
        <v>7.7383809458770658E-2</v>
      </c>
      <c r="D13" s="217">
        <v>-7.5477639944267261E-2</v>
      </c>
      <c r="E13" s="170"/>
      <c r="F13" s="92" t="s">
        <v>252</v>
      </c>
      <c r="G13" s="487">
        <v>2.6693136592398883E-2</v>
      </c>
      <c r="H13" s="487">
        <v>0.13126391575341279</v>
      </c>
      <c r="I13" s="487">
        <v>0.2272535918512435</v>
      </c>
    </row>
    <row r="14" spans="1:13" ht="17.399999999999999" customHeight="1">
      <c r="A14" s="484" t="s">
        <v>213</v>
      </c>
      <c r="B14" s="485">
        <v>-6.1839884910317878E-3</v>
      </c>
      <c r="C14" s="485">
        <v>4.6695974424507236E-2</v>
      </c>
      <c r="D14" s="485">
        <v>4.9454069293515035E-2</v>
      </c>
      <c r="E14" s="170"/>
      <c r="F14" s="484" t="s">
        <v>122</v>
      </c>
      <c r="G14" s="217">
        <v>3.4533580788439627E-2</v>
      </c>
      <c r="H14" s="217">
        <v>0.19665172437858147</v>
      </c>
      <c r="I14" s="217">
        <v>0.53064918627436741</v>
      </c>
    </row>
    <row r="15" spans="1:13" ht="17.399999999999999" customHeight="1">
      <c r="A15" s="484" t="s">
        <v>257</v>
      </c>
      <c r="B15" s="217">
        <v>-1.5765758058070456E-2</v>
      </c>
      <c r="C15" s="217">
        <v>4.6725920327888693E-2</v>
      </c>
      <c r="D15" s="217">
        <v>4.4398715271608991E-2</v>
      </c>
      <c r="E15" s="170"/>
      <c r="F15" s="608" t="s">
        <v>251</v>
      </c>
      <c r="G15" s="486">
        <v>3.6092074370434268E-2</v>
      </c>
      <c r="H15" s="486">
        <v>8.367634427652737E-2</v>
      </c>
      <c r="I15" s="486">
        <v>0.13567855448005273</v>
      </c>
      <c r="J15" s="11"/>
    </row>
    <row r="16" spans="1:13" ht="17.399999999999999" customHeight="1">
      <c r="A16" s="608" t="s">
        <v>258</v>
      </c>
      <c r="B16" s="485">
        <v>-1.8040132157087552E-2</v>
      </c>
      <c r="C16" s="485">
        <v>2.3657719853700243E-3</v>
      </c>
      <c r="D16" s="485">
        <v>0.12549585907240712</v>
      </c>
      <c r="E16" s="171"/>
      <c r="F16" s="608" t="s">
        <v>251</v>
      </c>
      <c r="G16" s="485">
        <v>3.7397260273972603E-2</v>
      </c>
      <c r="H16" s="485">
        <v>8.3156427097016206E-2</v>
      </c>
      <c r="I16" s="485">
        <v>0.19395983763418689</v>
      </c>
      <c r="K16" s="172"/>
      <c r="L16" s="172"/>
      <c r="M16" s="172"/>
    </row>
    <row r="17" spans="1:13" ht="17.399999999999999" customHeight="1">
      <c r="A17" s="484" t="s">
        <v>247</v>
      </c>
      <c r="B17" s="485">
        <v>-2.3098893863133928E-2</v>
      </c>
      <c r="C17" s="485">
        <v>2.0162746840614254E-2</v>
      </c>
      <c r="D17" s="485">
        <v>5.6881005223331949E-2</v>
      </c>
      <c r="F17" s="484" t="s">
        <v>249</v>
      </c>
      <c r="G17" s="485">
        <v>3.8470871999999989E-2</v>
      </c>
      <c r="H17" s="485">
        <v>7.9480065965862545E-2</v>
      </c>
      <c r="I17" s="485">
        <v>0.1557266035056144</v>
      </c>
      <c r="K17" s="172"/>
      <c r="L17" s="172"/>
      <c r="M17" s="172"/>
    </row>
    <row r="18" spans="1:13" ht="17.399999999999999" customHeight="1">
      <c r="A18" s="484" t="s">
        <v>259</v>
      </c>
      <c r="B18" s="487">
        <v>-3.1064476081761883E-2</v>
      </c>
      <c r="C18" s="487">
        <v>7.5983776706519457E-2</v>
      </c>
      <c r="D18" s="487">
        <v>1.1144195583751015E-2</v>
      </c>
      <c r="F18" s="484" t="s">
        <v>248</v>
      </c>
      <c r="G18" s="487">
        <v>5.0460567360270048E-2</v>
      </c>
      <c r="H18" s="487">
        <v>7.9539883085046226E-2</v>
      </c>
      <c r="I18" s="487">
        <v>0.29596595282292726</v>
      </c>
      <c r="K18" s="172"/>
      <c r="L18" s="172"/>
      <c r="M18" s="172"/>
    </row>
    <row r="19" spans="1:13" ht="17.399999999999999" customHeight="1">
      <c r="A19" s="484" t="s">
        <v>260</v>
      </c>
      <c r="B19" s="485">
        <v>-5.0547598989048037E-2</v>
      </c>
      <c r="C19" s="485">
        <v>-6.7798060467769594E-2</v>
      </c>
      <c r="D19" s="485">
        <v>-5.8859100987703972E-2</v>
      </c>
      <c r="E19"/>
      <c r="F19" s="484" t="s">
        <v>247</v>
      </c>
      <c r="G19" s="486">
        <v>6.7628701347307973E-2</v>
      </c>
      <c r="H19" s="486">
        <v>3.3273277015823943E-2</v>
      </c>
      <c r="I19" s="486">
        <v>5.2349282975013178E-2</v>
      </c>
      <c r="K19" s="172"/>
      <c r="L19" s="172"/>
      <c r="M19" s="172"/>
    </row>
    <row r="20" spans="1:13" ht="17.399999999999999" customHeight="1" thickBot="1">
      <c r="A20" s="193" t="s">
        <v>125</v>
      </c>
      <c r="B20" s="194" t="s">
        <v>262</v>
      </c>
      <c r="C20" s="194" t="s">
        <v>262</v>
      </c>
      <c r="D20" s="194" t="s">
        <v>262</v>
      </c>
      <c r="E20"/>
      <c r="F20" s="193" t="s">
        <v>125</v>
      </c>
      <c r="G20" s="194" t="s">
        <v>262</v>
      </c>
      <c r="H20" s="194" t="s">
        <v>262</v>
      </c>
      <c r="I20" s="194" t="s">
        <v>262</v>
      </c>
      <c r="K20" s="172"/>
      <c r="L20" s="172"/>
      <c r="M20" s="172"/>
    </row>
    <row r="21" spans="1:13" ht="12" customHeight="1">
      <c r="A21" s="736" t="s">
        <v>246</v>
      </c>
      <c r="B21" s="736"/>
      <c r="C21" s="736"/>
      <c r="D21" s="736"/>
      <c r="E21" s="10"/>
      <c r="F21" s="10"/>
      <c r="G21" s="10"/>
      <c r="H21" s="10"/>
      <c r="I21" s="10"/>
    </row>
    <row r="22" spans="1:13" ht="20.399999999999999" customHeight="1">
      <c r="A22" s="737" t="s">
        <v>261</v>
      </c>
      <c r="B22" s="737"/>
      <c r="C22" s="737"/>
      <c r="D22" s="737"/>
      <c r="E22" s="10"/>
      <c r="F22" s="10"/>
      <c r="G22" s="10"/>
      <c r="H22" s="10"/>
      <c r="I22" s="10"/>
    </row>
    <row r="23" spans="1:13">
      <c r="A23" s="94"/>
      <c r="E23" s="10"/>
      <c r="F23" s="10"/>
      <c r="G23" s="10"/>
      <c r="H23" s="10"/>
      <c r="I23" s="10"/>
    </row>
  </sheetData>
  <sortState ref="A3:D19">
    <sortCondition descending="1" ref="B3:B19"/>
    <sortCondition descending="1" ref="D3:D19"/>
    <sortCondition descending="1" ref="C3:C19"/>
  </sortState>
  <mergeCells count="3">
    <mergeCell ref="A1:XFD1"/>
    <mergeCell ref="A21:D21"/>
    <mergeCell ref="A22:D22"/>
  </mergeCells>
  <phoneticPr fontId="0" type="noConversion"/>
  <pageMargins left="0.75" right="0.75" top="1" bottom="1" header="0.5" footer="0.5"/>
  <pageSetup paperSize="9" orientation="portrait" verticalDpi="12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O142"/>
  <sheetViews>
    <sheetView zoomScale="85" zoomScaleNormal="85" workbookViewId="0">
      <selection sqref="A1:XFD1"/>
    </sheetView>
  </sheetViews>
  <sheetFormatPr defaultColWidth="9.109375" defaultRowHeight="13.2" outlineLevelRow="2"/>
  <cols>
    <col min="1" max="1" width="16.33203125" style="98" customWidth="1"/>
    <col min="2" max="7" width="14.33203125" style="98" customWidth="1"/>
    <col min="8" max="10" width="15.5546875" style="98" customWidth="1"/>
    <col min="11" max="11" width="13.6640625" style="98" customWidth="1"/>
    <col min="12" max="12" width="17.109375" style="98" customWidth="1"/>
    <col min="13" max="13" width="11.33203125" style="98" customWidth="1"/>
    <col min="14" max="14" width="15.5546875" style="98" customWidth="1"/>
    <col min="15" max="15" width="13.5546875" style="98" customWidth="1"/>
    <col min="16" max="16" width="10" style="98" bestFit="1" customWidth="1"/>
    <col min="17" max="16384" width="9.109375" style="98"/>
  </cols>
  <sheetData>
    <row r="1" spans="1:15" s="738" customFormat="1" ht="25.95" customHeight="1">
      <c r="A1" s="738" t="s">
        <v>263</v>
      </c>
    </row>
    <row r="2" spans="1:15" s="748" customFormat="1" ht="15" customHeight="1"/>
    <row r="3" spans="1:15" ht="17.25" customHeight="1" thickBot="1">
      <c r="A3" s="751" t="s">
        <v>264</v>
      </c>
      <c r="B3" s="751"/>
      <c r="C3" s="751"/>
      <c r="D3" s="751"/>
      <c r="E3" s="751"/>
      <c r="F3" s="751"/>
    </row>
    <row r="4" spans="1:15" ht="27" customHeight="1" outlineLevel="1" thickBot="1">
      <c r="A4" s="95" t="s">
        <v>265</v>
      </c>
      <c r="B4" s="312">
        <v>42551</v>
      </c>
      <c r="C4" s="312">
        <v>42825</v>
      </c>
      <c r="D4" s="96">
        <v>42916</v>
      </c>
      <c r="E4" s="97" t="s">
        <v>173</v>
      </c>
      <c r="F4" s="97" t="s">
        <v>95</v>
      </c>
    </row>
    <row r="5" spans="1:15" ht="15" customHeight="1" outlineLevel="1">
      <c r="A5" s="99" t="s">
        <v>267</v>
      </c>
      <c r="B5" s="310">
        <v>38</v>
      </c>
      <c r="C5" s="310">
        <v>37</v>
      </c>
      <c r="D5" s="479">
        <v>36</v>
      </c>
      <c r="E5" s="202">
        <f>D5/C5-1</f>
        <v>-2.7027027027026973E-2</v>
      </c>
      <c r="F5" s="203">
        <f>D5/B5-1</f>
        <v>-5.2631578947368474E-2</v>
      </c>
    </row>
    <row r="6" spans="1:15" ht="15" customHeight="1" outlineLevel="1">
      <c r="A6" s="101" t="s">
        <v>268</v>
      </c>
      <c r="B6" s="311">
        <v>6</v>
      </c>
      <c r="C6" s="311">
        <v>7</v>
      </c>
      <c r="D6" s="472">
        <v>5</v>
      </c>
      <c r="E6" s="204">
        <f>D6/C6-1</f>
        <v>-0.2857142857142857</v>
      </c>
      <c r="F6" s="205">
        <f>D6/B6-1</f>
        <v>-0.16666666666666663</v>
      </c>
    </row>
    <row r="7" spans="1:15" ht="15" customHeight="1" outlineLevel="1">
      <c r="A7" s="101" t="s">
        <v>269</v>
      </c>
      <c r="B7" s="311">
        <v>7</v>
      </c>
      <c r="C7" s="311">
        <v>6</v>
      </c>
      <c r="D7" s="472">
        <v>6</v>
      </c>
      <c r="E7" s="204">
        <f>D7/C7-1</f>
        <v>0</v>
      </c>
      <c r="F7" s="205">
        <f>D7/B7-1</f>
        <v>-0.1428571428571429</v>
      </c>
    </row>
    <row r="8" spans="1:15" ht="15" customHeight="1" outlineLevel="1" thickBot="1">
      <c r="A8" s="103" t="s">
        <v>106</v>
      </c>
      <c r="B8" s="313">
        <v>40</v>
      </c>
      <c r="C8" s="313">
        <v>39</v>
      </c>
      <c r="D8" s="473">
        <v>37</v>
      </c>
      <c r="E8" s="206">
        <f>D8/C8-1</f>
        <v>-5.1282051282051322E-2</v>
      </c>
      <c r="F8" s="207">
        <f>D8/B8-1</f>
        <v>-7.4999999999999956E-2</v>
      </c>
    </row>
    <row r="9" spans="1:15" s="750" customFormat="1" ht="13.2" customHeight="1">
      <c r="A9" s="749" t="s">
        <v>44</v>
      </c>
      <c r="B9" s="749"/>
      <c r="C9" s="749"/>
      <c r="D9" s="749"/>
      <c r="E9" s="749"/>
      <c r="F9" s="749"/>
      <c r="G9" s="749"/>
      <c r="H9" s="749"/>
      <c r="I9" s="749"/>
      <c r="J9" s="749"/>
      <c r="K9" s="749"/>
      <c r="L9" s="749"/>
      <c r="M9" s="749"/>
      <c r="N9" s="749"/>
      <c r="O9" s="749"/>
    </row>
    <row r="10" spans="1:15" s="198" customFormat="1" ht="16.2" thickBot="1">
      <c r="A10" s="752" t="s">
        <v>266</v>
      </c>
      <c r="B10" s="752"/>
      <c r="C10" s="752"/>
      <c r="D10" s="752"/>
      <c r="E10" s="752"/>
      <c r="F10" s="752"/>
    </row>
    <row r="11" spans="1:15" ht="27" customHeight="1" outlineLevel="1" thickBot="1">
      <c r="A11" s="95" t="s">
        <v>265</v>
      </c>
      <c r="B11" s="312">
        <v>42551</v>
      </c>
      <c r="C11" s="312">
        <v>42825</v>
      </c>
      <c r="D11" s="96">
        <v>42916</v>
      </c>
      <c r="E11" s="97" t="s">
        <v>173</v>
      </c>
      <c r="F11" s="97" t="s">
        <v>95</v>
      </c>
    </row>
    <row r="12" spans="1:15" ht="15" customHeight="1" outlineLevel="1">
      <c r="A12" s="99" t="s">
        <v>267</v>
      </c>
      <c r="B12" s="470">
        <v>52</v>
      </c>
      <c r="C12" s="100">
        <v>48</v>
      </c>
      <c r="D12" s="475">
        <v>46</v>
      </c>
      <c r="E12" s="202">
        <f>D12/C12-1</f>
        <v>-4.166666666666663E-2</v>
      </c>
      <c r="F12" s="203">
        <f>D12/B12-1</f>
        <v>-0.11538461538461542</v>
      </c>
    </row>
    <row r="13" spans="1:15" ht="15" customHeight="1" outlineLevel="1">
      <c r="A13" s="101" t="s">
        <v>268</v>
      </c>
      <c r="B13" s="471">
        <v>7</v>
      </c>
      <c r="C13" s="102">
        <v>8</v>
      </c>
      <c r="D13" s="476">
        <v>6</v>
      </c>
      <c r="E13" s="204">
        <f>D13/C13-1</f>
        <v>-0.25</v>
      </c>
      <c r="F13" s="205">
        <f>D13/B13-1</f>
        <v>-0.1428571428571429</v>
      </c>
    </row>
    <row r="14" spans="1:15" ht="15" customHeight="1" outlineLevel="1">
      <c r="A14" s="101" t="s">
        <v>269</v>
      </c>
      <c r="B14" s="472">
        <v>6</v>
      </c>
      <c r="C14" s="102">
        <v>6</v>
      </c>
      <c r="D14" s="476">
        <v>6</v>
      </c>
      <c r="E14" s="204">
        <f>D14/C14-1</f>
        <v>0</v>
      </c>
      <c r="F14" s="205">
        <f>D14/B14-1</f>
        <v>0</v>
      </c>
    </row>
    <row r="15" spans="1:15" ht="15" customHeight="1" outlineLevel="1" thickBot="1">
      <c r="A15" s="103" t="s">
        <v>106</v>
      </c>
      <c r="B15" s="473">
        <f>SUM(B12:B14)</f>
        <v>65</v>
      </c>
      <c r="C15" s="104">
        <v>62</v>
      </c>
      <c r="D15" s="478">
        <f>SUM(D12:D14)</f>
        <v>58</v>
      </c>
      <c r="E15" s="206">
        <f>D15/C15-1</f>
        <v>-6.4516129032258118E-2</v>
      </c>
      <c r="F15" s="207">
        <f>D15/B15-1</f>
        <v>-0.10769230769230764</v>
      </c>
    </row>
    <row r="16" spans="1:15" ht="15" customHeight="1" outlineLevel="1" thickBot="1">
      <c r="A16" s="739" t="s">
        <v>312</v>
      </c>
      <c r="B16" s="739"/>
      <c r="C16" s="739"/>
      <c r="D16" s="739"/>
      <c r="E16" s="739"/>
      <c r="F16" s="739"/>
    </row>
    <row r="17" spans="1:15" s="750" customFormat="1" ht="13.2" customHeight="1">
      <c r="A17" s="749" t="s">
        <v>44</v>
      </c>
      <c r="B17" s="749"/>
      <c r="C17" s="749"/>
      <c r="D17" s="749"/>
      <c r="E17" s="749"/>
      <c r="F17" s="749"/>
      <c r="G17" s="749"/>
      <c r="H17" s="749"/>
      <c r="I17" s="749"/>
      <c r="J17" s="749"/>
      <c r="K17" s="749"/>
      <c r="L17" s="749"/>
      <c r="M17" s="749"/>
      <c r="N17" s="749"/>
      <c r="O17" s="749"/>
    </row>
    <row r="18" spans="1:15" s="198" customFormat="1" ht="16.2" thickBot="1">
      <c r="A18" s="747" t="s">
        <v>25</v>
      </c>
      <c r="B18" s="747"/>
      <c r="C18" s="747"/>
      <c r="D18" s="747"/>
      <c r="E18" s="747"/>
      <c r="F18" s="747"/>
      <c r="G18" s="747"/>
      <c r="H18" s="747"/>
      <c r="I18" s="747"/>
      <c r="J18" s="747"/>
      <c r="K18" s="747"/>
    </row>
    <row r="19" spans="1:15" ht="17.25" customHeight="1" outlineLevel="1">
      <c r="A19" s="740" t="s">
        <v>265</v>
      </c>
      <c r="B19" s="742">
        <v>42551</v>
      </c>
      <c r="C19" s="743"/>
      <c r="D19" s="742">
        <v>42825</v>
      </c>
      <c r="E19" s="744"/>
      <c r="F19" s="742">
        <v>42916</v>
      </c>
      <c r="G19" s="744"/>
      <c r="H19" s="762" t="s">
        <v>272</v>
      </c>
      <c r="I19" s="760" t="s">
        <v>273</v>
      </c>
      <c r="J19" s="755" t="s">
        <v>274</v>
      </c>
      <c r="K19" s="745" t="s">
        <v>275</v>
      </c>
    </row>
    <row r="20" spans="1:15" ht="53.4" customHeight="1" outlineLevel="1" thickBot="1">
      <c r="A20" s="741"/>
      <c r="B20" s="105" t="s">
        <v>270</v>
      </c>
      <c r="C20" s="580" t="s">
        <v>271</v>
      </c>
      <c r="D20" s="105" t="s">
        <v>270</v>
      </c>
      <c r="E20" s="580" t="s">
        <v>271</v>
      </c>
      <c r="F20" s="105" t="s">
        <v>270</v>
      </c>
      <c r="G20" s="580" t="s">
        <v>271</v>
      </c>
      <c r="H20" s="763"/>
      <c r="I20" s="761"/>
      <c r="J20" s="756"/>
      <c r="K20" s="746"/>
    </row>
    <row r="21" spans="1:15" ht="15" customHeight="1" outlineLevel="1">
      <c r="A21" s="99" t="s">
        <v>267</v>
      </c>
      <c r="B21" s="106">
        <v>712511343.34799993</v>
      </c>
      <c r="C21" s="310">
        <v>52</v>
      </c>
      <c r="D21" s="106">
        <v>793242371.02779996</v>
      </c>
      <c r="E21" s="100">
        <v>48</v>
      </c>
      <c r="F21" s="106">
        <v>800380220.55320001</v>
      </c>
      <c r="G21" s="475">
        <v>46</v>
      </c>
      <c r="H21" s="208">
        <f>F21/D21-1</f>
        <v>8.9983210505404365E-3</v>
      </c>
      <c r="I21" s="208">
        <f>F21/B21-1</f>
        <v>0.12332277657828628</v>
      </c>
      <c r="J21" s="426">
        <f>F21-B21</f>
        <v>87868877.205200076</v>
      </c>
      <c r="K21" s="426">
        <f>F21/G21</f>
        <v>17399570.012026086</v>
      </c>
    </row>
    <row r="22" spans="1:15" ht="15" customHeight="1" outlineLevel="1">
      <c r="A22" s="101" t="s">
        <v>268</v>
      </c>
      <c r="B22" s="107">
        <v>158788765.34479997</v>
      </c>
      <c r="C22" s="311">
        <v>6</v>
      </c>
      <c r="D22" s="107">
        <v>184427309.611</v>
      </c>
      <c r="E22" s="102">
        <v>7</v>
      </c>
      <c r="F22" s="107">
        <v>192228616.44400001</v>
      </c>
      <c r="G22" s="476">
        <v>5</v>
      </c>
      <c r="H22" s="208">
        <f>F22/D22-1</f>
        <v>4.2300171538883102E-2</v>
      </c>
      <c r="I22" s="208">
        <f>F22/B22-1</f>
        <v>0.21059330631224116</v>
      </c>
      <c r="J22" s="426">
        <f>F22-B22</f>
        <v>33439851.09920004</v>
      </c>
      <c r="K22" s="426">
        <f>F22/G22</f>
        <v>38445723.288800001</v>
      </c>
    </row>
    <row r="23" spans="1:15" ht="15" customHeight="1" outlineLevel="1">
      <c r="A23" s="101" t="s">
        <v>269</v>
      </c>
      <c r="B23" s="107">
        <v>111008427.2797</v>
      </c>
      <c r="C23" s="311">
        <v>6</v>
      </c>
      <c r="D23" s="107">
        <v>118911162.97310001</v>
      </c>
      <c r="E23" s="102">
        <v>6</v>
      </c>
      <c r="F23" s="107">
        <v>119191880.33660001</v>
      </c>
      <c r="G23" s="476">
        <v>6</v>
      </c>
      <c r="H23" s="208">
        <f>F23/D23-1</f>
        <v>2.3607317974301267E-3</v>
      </c>
      <c r="I23" s="208">
        <f>F23/B23-1</f>
        <v>7.3719205446274305E-2</v>
      </c>
      <c r="J23" s="426">
        <f>F23-B23</f>
        <v>8183453.0569000095</v>
      </c>
      <c r="K23" s="426">
        <f>F23/G23</f>
        <v>19865313.389433336</v>
      </c>
    </row>
    <row r="24" spans="1:15" ht="15" customHeight="1" outlineLevel="1" thickBot="1">
      <c r="A24" s="103" t="s">
        <v>106</v>
      </c>
      <c r="B24" s="209">
        <f>SUM(B21:B23)</f>
        <v>982308535.97249997</v>
      </c>
      <c r="C24" s="474">
        <f>SUM(C21:C23)</f>
        <v>64</v>
      </c>
      <c r="D24" s="209">
        <f>SUM(D21:D23)</f>
        <v>1096580843.6118999</v>
      </c>
      <c r="E24" s="209">
        <f>SUM(E21:E23)</f>
        <v>61</v>
      </c>
      <c r="F24" s="209">
        <f>SUM(F21:F23)</f>
        <v>1111800717.3338001</v>
      </c>
      <c r="G24" s="477">
        <v>57</v>
      </c>
      <c r="H24" s="210">
        <f>F24/D24-1</f>
        <v>1.3879390480476816E-2</v>
      </c>
      <c r="I24" s="210">
        <f>F24/B24-1</f>
        <v>0.13182434705517543</v>
      </c>
      <c r="J24" s="427">
        <f>F24-B24</f>
        <v>129492181.36130011</v>
      </c>
      <c r="K24" s="427">
        <f>F24/G24</f>
        <v>19505275.742698248</v>
      </c>
    </row>
    <row r="25" spans="1:15" outlineLevel="1"/>
    <row r="26" spans="1:15" outlineLevel="1"/>
    <row r="27" spans="1:15" outlineLevel="1"/>
    <row r="28" spans="1:15" outlineLevel="1"/>
    <row r="29" spans="1:15" outlineLevel="1"/>
    <row r="30" spans="1:15" outlineLevel="1"/>
    <row r="31" spans="1:15" outlineLevel="1"/>
    <row r="32" spans="1:15" outlineLevel="1"/>
    <row r="33" spans="1:15" outlineLevel="1"/>
    <row r="34" spans="1:15" outlineLevel="1"/>
    <row r="35" spans="1:15" outlineLevel="1"/>
    <row r="36" spans="1:15" outlineLevel="1"/>
    <row r="37" spans="1:15" outlineLevel="1"/>
    <row r="38" spans="1:15" outlineLevel="1"/>
    <row r="39" spans="1:15" s="764" customFormat="1"/>
    <row r="40" spans="1:15" s="199" customFormat="1" ht="15.6">
      <c r="A40" s="759" t="s">
        <v>278</v>
      </c>
      <c r="B40" s="759"/>
      <c r="C40" s="759"/>
      <c r="D40" s="759"/>
      <c r="E40" s="759"/>
      <c r="F40" s="759"/>
    </row>
    <row r="41" spans="1:15" s="195" customFormat="1" ht="15" customHeight="1" outlineLevel="1" thickBot="1">
      <c r="A41" s="758">
        <f>$D$11</f>
        <v>42916</v>
      </c>
      <c r="B41" s="758"/>
      <c r="C41" s="758"/>
      <c r="D41" s="758"/>
      <c r="E41" s="758"/>
      <c r="F41" s="758"/>
      <c r="H41" s="754" t="s">
        <v>276</v>
      </c>
      <c r="I41" s="754"/>
      <c r="J41" s="754"/>
      <c r="K41" s="754"/>
      <c r="L41" s="754"/>
      <c r="M41" s="754"/>
      <c r="N41" s="754"/>
      <c r="O41" s="754"/>
    </row>
    <row r="42" spans="1:15" ht="40.799999999999997" customHeight="1" outlineLevel="1" thickBot="1">
      <c r="A42" s="95" t="s">
        <v>265</v>
      </c>
      <c r="B42" s="96" t="s">
        <v>221</v>
      </c>
      <c r="C42" s="96" t="s">
        <v>216</v>
      </c>
      <c r="D42" s="96" t="s">
        <v>217</v>
      </c>
      <c r="E42" s="96" t="s">
        <v>223</v>
      </c>
      <c r="F42" s="97" t="s">
        <v>279</v>
      </c>
      <c r="H42" s="211" t="s">
        <v>313</v>
      </c>
      <c r="I42" s="97" t="s">
        <v>277</v>
      </c>
      <c r="J42" s="211" t="s">
        <v>314</v>
      </c>
      <c r="K42" s="97" t="s">
        <v>315</v>
      </c>
      <c r="L42" s="211" t="s">
        <v>316</v>
      </c>
      <c r="M42" s="97" t="s">
        <v>317</v>
      </c>
      <c r="N42" s="211" t="s">
        <v>318</v>
      </c>
      <c r="O42" s="212" t="s">
        <v>315</v>
      </c>
    </row>
    <row r="43" spans="1:15" ht="15" customHeight="1" outlineLevel="1">
      <c r="A43" s="99" t="s">
        <v>267</v>
      </c>
      <c r="B43" s="108">
        <v>371301104.65320009</v>
      </c>
      <c r="C43" s="108">
        <v>379577268.48999989</v>
      </c>
      <c r="D43" s="108">
        <v>9108891.9700000007</v>
      </c>
      <c r="E43" s="108">
        <v>31594032</v>
      </c>
      <c r="F43" s="106">
        <v>8798923.4400000013</v>
      </c>
      <c r="G43" s="109"/>
      <c r="H43" s="213">
        <f>B43-B50</f>
        <v>-7624222.7829998732</v>
      </c>
      <c r="I43" s="208">
        <f>H43/B50</f>
        <v>-2.0120647079954219E-2</v>
      </c>
      <c r="J43" s="108">
        <f>B43-B57</f>
        <v>16221156.499600112</v>
      </c>
      <c r="K43" s="208">
        <f>J43/B57</f>
        <v>4.5683110476807856E-2</v>
      </c>
      <c r="L43" s="213">
        <f>C43-C50</f>
        <v>13360755.638399899</v>
      </c>
      <c r="M43" s="208">
        <f>L43/C50</f>
        <v>3.6483214627227936E-2</v>
      </c>
      <c r="N43" s="108">
        <f>C43-C57</f>
        <v>63328920.195599854</v>
      </c>
      <c r="O43" s="218">
        <f>N43/C57</f>
        <v>0.20025059589132169</v>
      </c>
    </row>
    <row r="44" spans="1:15" ht="15" customHeight="1" outlineLevel="1">
      <c r="A44" s="101" t="s">
        <v>268</v>
      </c>
      <c r="B44" s="108">
        <v>105406123.384</v>
      </c>
      <c r="C44" s="108">
        <v>86822493.059999987</v>
      </c>
      <c r="D44" s="108">
        <v>0</v>
      </c>
      <c r="E44" s="108">
        <v>0</v>
      </c>
      <c r="F44" s="106">
        <v>0</v>
      </c>
      <c r="G44" s="109"/>
      <c r="H44" s="213">
        <f>B44-B51</f>
        <v>3860013.7829999924</v>
      </c>
      <c r="I44" s="208">
        <f>H44/B51</f>
        <v>3.8012424091547661E-2</v>
      </c>
      <c r="J44" s="108">
        <f>B44-B58</f>
        <v>23581454.059200019</v>
      </c>
      <c r="K44" s="208">
        <f>J44/B58</f>
        <v>0.2881949203557953</v>
      </c>
      <c r="L44" s="213">
        <f>C44-C51</f>
        <v>3941293.0499999821</v>
      </c>
      <c r="M44" s="208">
        <f>L44/C51</f>
        <v>4.7553522988620416E-2</v>
      </c>
      <c r="N44" s="108">
        <f>C44-C58</f>
        <v>11278467.390000001</v>
      </c>
      <c r="O44" s="218">
        <f>N44/C58</f>
        <v>0.14929661597950691</v>
      </c>
    </row>
    <row r="45" spans="1:15" ht="15" customHeight="1" outlineLevel="1">
      <c r="A45" s="101" t="s">
        <v>269</v>
      </c>
      <c r="B45" s="108">
        <v>79623799.6866</v>
      </c>
      <c r="C45" s="106">
        <v>30872707.539999999</v>
      </c>
      <c r="D45" s="106">
        <v>0</v>
      </c>
      <c r="E45" s="106">
        <v>5050938.84</v>
      </c>
      <c r="F45" s="106">
        <v>3644434.27</v>
      </c>
      <c r="G45" s="109"/>
      <c r="H45" s="213">
        <f>B45-B52</f>
        <v>2212054.7134999931</v>
      </c>
      <c r="I45" s="208">
        <f>H45/B52</f>
        <v>2.857518215444782E-2</v>
      </c>
      <c r="J45" s="108">
        <f>B45-B59</f>
        <v>2307308.6469000131</v>
      </c>
      <c r="K45" s="208">
        <f>J45/B59</f>
        <v>2.9842386997558784E-2</v>
      </c>
      <c r="L45" s="213">
        <f>C45-C52</f>
        <v>-1931337.3500000015</v>
      </c>
      <c r="M45" s="208">
        <f>L45/C52</f>
        <v>-5.8874975829238403E-2</v>
      </c>
      <c r="N45" s="108">
        <f>C45-C59</f>
        <v>6190508.4000000022</v>
      </c>
      <c r="O45" s="218">
        <f>N45/C59</f>
        <v>0.25080862385425201</v>
      </c>
    </row>
    <row r="46" spans="1:15" s="342" customFormat="1" ht="15" customHeight="1" outlineLevel="1" thickBot="1">
      <c r="A46" s="103" t="s">
        <v>106</v>
      </c>
      <c r="B46" s="308">
        <f>SUM(B43:B45)</f>
        <v>556331027.72380006</v>
      </c>
      <c r="C46" s="308">
        <f>SUM(C43:C45)</f>
        <v>497272469.08999991</v>
      </c>
      <c r="D46" s="308">
        <f>SUM(D43:D45)</f>
        <v>9108891.9700000007</v>
      </c>
      <c r="E46" s="308">
        <f>SUM(E43:E45)</f>
        <v>36644970.840000004</v>
      </c>
      <c r="F46" s="309">
        <f>SUM(F43:F45)</f>
        <v>12443357.710000001</v>
      </c>
      <c r="G46" s="214"/>
      <c r="H46" s="339">
        <f>B46-B53</f>
        <v>-1552154.2864998579</v>
      </c>
      <c r="I46" s="340">
        <f>H46/B53</f>
        <v>-2.782220967670614E-3</v>
      </c>
      <c r="J46" s="308">
        <f>B46-B60</f>
        <v>42109919.205700099</v>
      </c>
      <c r="K46" s="340">
        <f>J46/B60</f>
        <v>8.1890685753943301E-2</v>
      </c>
      <c r="L46" s="339">
        <f>C46-C53</f>
        <v>15370711.338399947</v>
      </c>
      <c r="M46" s="340">
        <f>L46/C53</f>
        <v>3.1895943708765015E-2</v>
      </c>
      <c r="N46" s="308">
        <f>C46-C60</f>
        <v>80797895.985599875</v>
      </c>
      <c r="O46" s="341">
        <f>N46/C60</f>
        <v>0.19400439115246013</v>
      </c>
    </row>
    <row r="47" spans="1:15" s="764" customFormat="1" ht="8.25" customHeight="1" outlineLevel="1"/>
    <row r="48" spans="1:15" s="195" customFormat="1" ht="15" customHeight="1" outlineLevel="1" thickBot="1">
      <c r="A48" s="758">
        <v>42825</v>
      </c>
      <c r="B48" s="758"/>
      <c r="C48" s="758"/>
      <c r="D48" s="758"/>
      <c r="E48" s="758"/>
      <c r="F48" s="758"/>
      <c r="G48" s="307"/>
      <c r="H48" s="307"/>
      <c r="I48" s="307"/>
    </row>
    <row r="49" spans="1:15" ht="27" customHeight="1" outlineLevel="2" thickBot="1">
      <c r="A49" s="95" t="s">
        <v>265</v>
      </c>
      <c r="B49" s="96" t="s">
        <v>221</v>
      </c>
      <c r="C49" s="96" t="s">
        <v>216</v>
      </c>
      <c r="D49" s="96" t="s">
        <v>217</v>
      </c>
      <c r="E49" s="96" t="s">
        <v>223</v>
      </c>
      <c r="F49" s="97" t="s">
        <v>279</v>
      </c>
      <c r="N49" s="195"/>
      <c r="O49" s="195"/>
    </row>
    <row r="50" spans="1:15" ht="15" customHeight="1" outlineLevel="2">
      <c r="A50" s="99" t="s">
        <v>267</v>
      </c>
      <c r="B50" s="108">
        <v>378925327.43619996</v>
      </c>
      <c r="C50" s="108">
        <v>366216512.85159999</v>
      </c>
      <c r="D50" s="108">
        <v>9455127.0499999989</v>
      </c>
      <c r="E50" s="108">
        <v>30051908.800000001</v>
      </c>
      <c r="F50" s="106">
        <v>8593494.8900000006</v>
      </c>
      <c r="N50" s="195"/>
      <c r="O50" s="195"/>
    </row>
    <row r="51" spans="1:15" ht="15" customHeight="1" outlineLevel="2">
      <c r="A51" s="101" t="s">
        <v>268</v>
      </c>
      <c r="B51" s="108">
        <v>101546109.60100001</v>
      </c>
      <c r="C51" s="108">
        <v>82881200.010000005</v>
      </c>
      <c r="D51" s="108">
        <v>0</v>
      </c>
      <c r="E51" s="108">
        <v>0</v>
      </c>
      <c r="F51" s="106">
        <v>0</v>
      </c>
      <c r="N51" s="195"/>
      <c r="O51" s="195"/>
    </row>
    <row r="52" spans="1:15" ht="15" customHeight="1" outlineLevel="2">
      <c r="A52" s="101" t="s">
        <v>269</v>
      </c>
      <c r="B52" s="108">
        <v>77411744.973100007</v>
      </c>
      <c r="C52" s="106">
        <v>32804044.890000001</v>
      </c>
      <c r="D52" s="106">
        <v>0</v>
      </c>
      <c r="E52" s="106">
        <v>5050938.84</v>
      </c>
      <c r="F52" s="106">
        <v>3644434.27</v>
      </c>
    </row>
    <row r="53" spans="1:15" s="342" customFormat="1" ht="15" customHeight="1" outlineLevel="2" thickBot="1">
      <c r="A53" s="103" t="s">
        <v>106</v>
      </c>
      <c r="B53" s="308">
        <f>SUM(B50:B52)</f>
        <v>557883182.01029992</v>
      </c>
      <c r="C53" s="308">
        <f>SUM(C50:C52)</f>
        <v>481901757.75159997</v>
      </c>
      <c r="D53" s="308">
        <f>SUM(D50:D52)</f>
        <v>9455127.0499999989</v>
      </c>
      <c r="E53" s="308">
        <f>SUM(E50:E52)</f>
        <v>35102847.640000001</v>
      </c>
      <c r="F53" s="309">
        <f>SUM(F50:F52)</f>
        <v>12237929.16</v>
      </c>
    </row>
    <row r="54" spans="1:15" s="765" customFormat="1" ht="15" customHeight="1" outlineLevel="1"/>
    <row r="55" spans="1:15" s="195" customFormat="1" ht="15" customHeight="1" outlineLevel="1" thickBot="1">
      <c r="A55" s="758">
        <v>42551</v>
      </c>
      <c r="B55" s="758"/>
      <c r="C55" s="758"/>
      <c r="D55" s="758"/>
      <c r="E55" s="758"/>
      <c r="F55" s="758"/>
    </row>
    <row r="56" spans="1:15" ht="27" customHeight="1" outlineLevel="2" thickBot="1">
      <c r="A56" s="95" t="s">
        <v>265</v>
      </c>
      <c r="B56" s="96" t="s">
        <v>221</v>
      </c>
      <c r="C56" s="96" t="s">
        <v>216</v>
      </c>
      <c r="D56" s="96" t="s">
        <v>217</v>
      </c>
      <c r="E56" s="96" t="s">
        <v>223</v>
      </c>
      <c r="F56" s="97" t="s">
        <v>279</v>
      </c>
      <c r="G56" s="195"/>
    </row>
    <row r="57" spans="1:15" ht="15" customHeight="1" outlineLevel="2">
      <c r="A57" s="99" t="s">
        <v>267</v>
      </c>
      <c r="B57" s="108">
        <v>355079948.15359998</v>
      </c>
      <c r="C57" s="108">
        <v>316248348.29440004</v>
      </c>
      <c r="D57" s="108">
        <v>9215678.4300000016</v>
      </c>
      <c r="E57" s="108">
        <v>21565102.810000002</v>
      </c>
      <c r="F57" s="106">
        <v>10402265.66</v>
      </c>
      <c r="G57" s="195"/>
    </row>
    <row r="58" spans="1:15" ht="15" customHeight="1" outlineLevel="2">
      <c r="A58" s="101" t="s">
        <v>268</v>
      </c>
      <c r="B58" s="108">
        <v>81824669.324799985</v>
      </c>
      <c r="C58" s="108">
        <v>75544025.669999987</v>
      </c>
      <c r="D58" s="108">
        <v>0</v>
      </c>
      <c r="E58" s="108">
        <v>0</v>
      </c>
      <c r="F58" s="106">
        <v>1420070.35</v>
      </c>
      <c r="G58" s="195"/>
    </row>
    <row r="59" spans="1:15" ht="15" customHeight="1" outlineLevel="2">
      <c r="A59" s="101" t="s">
        <v>269</v>
      </c>
      <c r="B59" s="108">
        <v>77316491.039699987</v>
      </c>
      <c r="C59" s="108">
        <v>24682199.139999997</v>
      </c>
      <c r="D59" s="108">
        <v>0</v>
      </c>
      <c r="E59" s="108">
        <v>5050938.84</v>
      </c>
      <c r="F59" s="106">
        <v>3958798.26</v>
      </c>
      <c r="G59" s="195"/>
    </row>
    <row r="60" spans="1:15" ht="15" customHeight="1" outlineLevel="2" thickBot="1">
      <c r="A60" s="103" t="s">
        <v>106</v>
      </c>
      <c r="B60" s="308">
        <f>SUM(B57:B59)</f>
        <v>514221108.51809996</v>
      </c>
      <c r="C60" s="308">
        <f>SUM(C57:C59)</f>
        <v>416474573.10440004</v>
      </c>
      <c r="D60" s="308">
        <f>SUM(D57:D59)</f>
        <v>9215678.4300000016</v>
      </c>
      <c r="E60" s="308">
        <f>SUM(E57:E59)</f>
        <v>26616041.650000002</v>
      </c>
      <c r="F60" s="309">
        <f>SUM(F57:F59)</f>
        <v>15781134.27</v>
      </c>
      <c r="G60" s="195"/>
    </row>
    <row r="61" spans="1:15" s="765" customFormat="1" ht="12" customHeight="1" outlineLevel="1"/>
    <row r="62" spans="1:15" s="197" customFormat="1" ht="15" customHeight="1" outlineLevel="1">
      <c r="A62" s="757" t="s">
        <v>293</v>
      </c>
      <c r="B62" s="757"/>
      <c r="C62" s="757"/>
      <c r="D62" s="757"/>
      <c r="E62" s="757"/>
      <c r="F62" s="757"/>
      <c r="G62" s="757"/>
      <c r="H62" s="757"/>
    </row>
    <row r="63" spans="1:15" outlineLevel="1"/>
    <row r="64" spans="1:15" outlineLevel="1"/>
    <row r="65" outlineLevel="1"/>
    <row r="66" outlineLevel="1"/>
    <row r="67" outlineLevel="1"/>
    <row r="68" outlineLevel="1"/>
    <row r="69" outlineLevel="1"/>
    <row r="70" outlineLevel="1"/>
    <row r="71" outlineLevel="1"/>
    <row r="72" outlineLevel="1"/>
    <row r="73" outlineLevel="1"/>
    <row r="74" outlineLevel="1"/>
    <row r="75" outlineLevel="1"/>
    <row r="76" outlineLevel="1"/>
    <row r="77" outlineLevel="1"/>
    <row r="78" outlineLevel="1"/>
    <row r="79" outlineLevel="1"/>
    <row r="80" outlineLevel="1"/>
    <row r="81" outlineLevel="1"/>
    <row r="82" outlineLevel="1"/>
    <row r="83" outlineLevel="1"/>
    <row r="84" outlineLevel="1"/>
    <row r="85" outlineLevel="1"/>
    <row r="86" outlineLevel="1"/>
    <row r="87" outlineLevel="1"/>
    <row r="88" outlineLevel="1"/>
    <row r="89" outlineLevel="1"/>
    <row r="90" outlineLevel="1"/>
    <row r="91" outlineLevel="1"/>
    <row r="92" outlineLevel="1"/>
    <row r="93" outlineLevel="1"/>
    <row r="94" outlineLevel="1"/>
    <row r="95" outlineLevel="1"/>
    <row r="96" outlineLevel="1"/>
    <row r="97" spans="1:10" s="196" customFormat="1" ht="15" customHeight="1" outlineLevel="1">
      <c r="A97" s="753" t="s">
        <v>283</v>
      </c>
      <c r="B97" s="753"/>
      <c r="C97" s="753"/>
      <c r="D97" s="753"/>
      <c r="E97" s="753"/>
      <c r="F97" s="753"/>
      <c r="G97" s="753"/>
      <c r="H97" s="753"/>
      <c r="I97" s="753"/>
      <c r="J97" s="753"/>
    </row>
    <row r="98" spans="1:10" s="195" customFormat="1" ht="15" customHeight="1" outlineLevel="1">
      <c r="A98" s="195">
        <f>A41</f>
        <v>42916</v>
      </c>
    </row>
    <row r="99" spans="1:10" outlineLevel="1"/>
    <row r="100" spans="1:10" outlineLevel="1"/>
    <row r="101" spans="1:10" outlineLevel="1"/>
    <row r="102" spans="1:10" outlineLevel="1"/>
    <row r="103" spans="1:10" outlineLevel="1"/>
    <row r="104" spans="1:10" outlineLevel="1"/>
    <row r="105" spans="1:10" outlineLevel="1"/>
    <row r="106" spans="1:10" outlineLevel="1"/>
    <row r="107" spans="1:10" outlineLevel="1"/>
    <row r="108" spans="1:10" outlineLevel="1"/>
    <row r="109" spans="1:10" outlineLevel="1"/>
    <row r="110" spans="1:10" outlineLevel="1"/>
    <row r="111" spans="1:10" outlineLevel="1"/>
    <row r="112" spans="1:10" outlineLevel="1"/>
    <row r="113" outlineLevel="1"/>
    <row r="114" outlineLevel="1"/>
    <row r="115" outlineLevel="1"/>
    <row r="116" outlineLevel="1"/>
    <row r="117" outlineLevel="1"/>
    <row r="118" outlineLevel="1"/>
    <row r="119" outlineLevel="1"/>
    <row r="120" outlineLevel="1"/>
    <row r="121" outlineLevel="1"/>
    <row r="122" outlineLevel="1"/>
    <row r="123" outlineLevel="1"/>
    <row r="124" outlineLevel="1"/>
    <row r="125" outlineLevel="1"/>
    <row r="126" outlineLevel="1"/>
    <row r="127" outlineLevel="1"/>
    <row r="128" outlineLevel="1"/>
    <row r="129" spans="1:6" ht="13.8" outlineLevel="1" thickBot="1"/>
    <row r="130" spans="1:6" ht="20.25" customHeight="1" outlineLevel="1" thickBot="1">
      <c r="A130" s="95" t="s">
        <v>280</v>
      </c>
      <c r="B130" s="96" t="s">
        <v>267</v>
      </c>
      <c r="C130" s="96" t="s">
        <v>268</v>
      </c>
      <c r="D130" s="97" t="s">
        <v>269</v>
      </c>
    </row>
    <row r="131" spans="1:6" ht="27" customHeight="1" outlineLevel="1">
      <c r="A131" s="101" t="s">
        <v>216</v>
      </c>
      <c r="B131" s="108">
        <v>379577268.48999989</v>
      </c>
      <c r="C131" s="108">
        <v>86822493.059999987</v>
      </c>
      <c r="D131" s="106">
        <v>30872707.539999999</v>
      </c>
    </row>
    <row r="132" spans="1:6" ht="27" customHeight="1" outlineLevel="1">
      <c r="A132" s="101" t="s">
        <v>217</v>
      </c>
      <c r="B132" s="108">
        <v>9108891.9700000007</v>
      </c>
      <c r="C132" s="108">
        <v>0</v>
      </c>
      <c r="D132" s="106">
        <v>0</v>
      </c>
    </row>
    <row r="133" spans="1:6" ht="27" customHeight="1" outlineLevel="1">
      <c r="A133" s="99" t="s">
        <v>223</v>
      </c>
      <c r="B133" s="108">
        <v>31594032</v>
      </c>
      <c r="C133" s="108">
        <v>0</v>
      </c>
      <c r="D133" s="106">
        <v>5050938.84</v>
      </c>
    </row>
    <row r="134" spans="1:6" ht="27" customHeight="1" outlineLevel="1">
      <c r="A134" s="111" t="s">
        <v>279</v>
      </c>
      <c r="B134" s="106">
        <v>8798923.4400000013</v>
      </c>
      <c r="C134" s="106">
        <v>0</v>
      </c>
      <c r="D134" s="106">
        <v>3644434.27</v>
      </c>
    </row>
    <row r="135" spans="1:6" ht="27" customHeight="1" outlineLevel="1">
      <c r="A135" s="112" t="s">
        <v>219</v>
      </c>
      <c r="B135" s="113">
        <v>3762237.7910999996</v>
      </c>
      <c r="C135" s="113">
        <v>0</v>
      </c>
      <c r="D135" s="114">
        <v>3799458.108</v>
      </c>
      <c r="E135" s="109"/>
    </row>
    <row r="136" spans="1:6" ht="27" customHeight="1" outlineLevel="1">
      <c r="A136" s="101" t="s">
        <v>220</v>
      </c>
      <c r="B136" s="108">
        <v>19325214.880999997</v>
      </c>
      <c r="C136" s="108">
        <v>11483015.861</v>
      </c>
      <c r="D136" s="106">
        <v>28927238.950799998</v>
      </c>
      <c r="E136" s="109"/>
    </row>
    <row r="137" spans="1:6" ht="27" customHeight="1" outlineLevel="2">
      <c r="A137" s="101" t="s">
        <v>281</v>
      </c>
      <c r="B137" s="108">
        <v>0</v>
      </c>
      <c r="C137" s="108">
        <v>0</v>
      </c>
      <c r="D137" s="106">
        <v>0</v>
      </c>
      <c r="E137" s="109"/>
    </row>
    <row r="138" spans="1:6" ht="40.5" customHeight="1" outlineLevel="1">
      <c r="A138" s="101" t="s">
        <v>319</v>
      </c>
      <c r="B138" s="108">
        <v>348213651.98110008</v>
      </c>
      <c r="C138" s="108">
        <v>93923107.523000002</v>
      </c>
      <c r="D138" s="106">
        <v>46897102.627799995</v>
      </c>
      <c r="E138" s="109"/>
    </row>
    <row r="139" spans="1:6" ht="27" customHeight="1" outlineLevel="1" thickBot="1">
      <c r="A139" s="103" t="s">
        <v>221</v>
      </c>
      <c r="B139" s="104">
        <f>SUM(B135:B138)</f>
        <v>371301104.65320009</v>
      </c>
      <c r="C139" s="104">
        <f>SUM(C135:C138)</f>
        <v>105406123.384</v>
      </c>
      <c r="D139" s="110">
        <f>SUM(D135:D138)</f>
        <v>79623799.6866</v>
      </c>
      <c r="E139" s="115" t="s">
        <v>282</v>
      </c>
    </row>
    <row r="140" spans="1:6" outlineLevel="1">
      <c r="B140" s="215">
        <f>B139/B141</f>
        <v>0.46390589762021772</v>
      </c>
      <c r="C140" s="215">
        <f>C139/C141</f>
        <v>0.54833731487999804</v>
      </c>
      <c r="D140" s="215">
        <f>D139/D141</f>
        <v>0.66803040158222993</v>
      </c>
    </row>
    <row r="141" spans="1:6" outlineLevel="1">
      <c r="B141" s="214">
        <f>SUM(B131:B138)</f>
        <v>800380220.55320001</v>
      </c>
      <c r="C141" s="214">
        <f>SUM(C131:C138)</f>
        <v>192228616.44400001</v>
      </c>
      <c r="D141" s="214">
        <f>SUM(D131:D138)</f>
        <v>119191880.33660001</v>
      </c>
      <c r="E141" s="109"/>
      <c r="F141" s="109"/>
    </row>
    <row r="142" spans="1:6">
      <c r="E142" s="109"/>
    </row>
  </sheetData>
  <mergeCells count="27">
    <mergeCell ref="A97:J97"/>
    <mergeCell ref="H41:O41"/>
    <mergeCell ref="J19:J20"/>
    <mergeCell ref="A62:H62"/>
    <mergeCell ref="A55:F55"/>
    <mergeCell ref="A40:F40"/>
    <mergeCell ref="I19:I20"/>
    <mergeCell ref="H19:H20"/>
    <mergeCell ref="A47:XFD47"/>
    <mergeCell ref="A54:XFD54"/>
    <mergeCell ref="A61:XFD61"/>
    <mergeCell ref="A41:F41"/>
    <mergeCell ref="A39:XFD39"/>
    <mergeCell ref="A48:F48"/>
    <mergeCell ref="F19:G19"/>
    <mergeCell ref="A1:XFD1"/>
    <mergeCell ref="A16:F16"/>
    <mergeCell ref="A19:A20"/>
    <mergeCell ref="B19:C19"/>
    <mergeCell ref="D19:E19"/>
    <mergeCell ref="K19:K20"/>
    <mergeCell ref="A18:K18"/>
    <mergeCell ref="A2:XFD2"/>
    <mergeCell ref="A9:XFD9"/>
    <mergeCell ref="A17:XFD17"/>
    <mergeCell ref="A3:F3"/>
    <mergeCell ref="A10:F10"/>
  </mergeCells>
  <phoneticPr fontId="70" type="noConversion"/>
  <pageMargins left="0.17" right="0.17" top="0.5" bottom="0.51" header="0.5" footer="0.5"/>
  <pageSetup paperSize="9" orientation="portrait" verticalDpi="12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G11"/>
  <sheetViews>
    <sheetView zoomScale="85" zoomScaleNormal="85" workbookViewId="0">
      <selection sqref="A1:XFD1"/>
    </sheetView>
  </sheetViews>
  <sheetFormatPr defaultColWidth="9.109375" defaultRowHeight="13.2"/>
  <cols>
    <col min="1" max="1" width="11" style="98" customWidth="1"/>
    <col min="2" max="2" width="17.5546875" style="98" customWidth="1"/>
    <col min="3" max="3" width="14" style="98" customWidth="1"/>
    <col min="4" max="4" width="17.5546875" style="98" customWidth="1"/>
    <col min="5" max="7" width="11.88671875" style="98" customWidth="1"/>
    <col min="8" max="17" width="9.6640625" style="98" customWidth="1"/>
    <col min="18" max="18" width="10.5546875" style="98" customWidth="1"/>
    <col min="19" max="16384" width="9.109375" style="98"/>
  </cols>
  <sheetData>
    <row r="1" spans="1:7" s="769" customFormat="1" ht="25.5" customHeight="1" thickBot="1">
      <c r="A1" s="769" t="s">
        <v>321</v>
      </c>
    </row>
    <row r="2" spans="1:7" ht="19.8" customHeight="1">
      <c r="A2" s="740"/>
      <c r="B2" s="773" t="s">
        <v>284</v>
      </c>
      <c r="C2" s="774" t="s">
        <v>285</v>
      </c>
      <c r="D2" s="772" t="s">
        <v>320</v>
      </c>
      <c r="E2" s="770" t="s">
        <v>286</v>
      </c>
      <c r="F2" s="771"/>
      <c r="G2" s="771"/>
    </row>
    <row r="3" spans="1:7" ht="19.8" customHeight="1" thickBot="1">
      <c r="A3" s="741"/>
      <c r="B3" s="763"/>
      <c r="C3" s="775"/>
      <c r="D3" s="761"/>
      <c r="E3" s="579" t="s">
        <v>287</v>
      </c>
      <c r="F3" s="579" t="s">
        <v>244</v>
      </c>
      <c r="G3" s="579" t="s">
        <v>288</v>
      </c>
    </row>
    <row r="4" spans="1:7" s="173" customFormat="1" ht="18.75" customHeight="1">
      <c r="A4" s="318" t="s">
        <v>289</v>
      </c>
      <c r="B4" s="319">
        <v>3</v>
      </c>
      <c r="C4" s="319">
        <v>7</v>
      </c>
      <c r="D4" s="320">
        <v>48.467840840000001</v>
      </c>
      <c r="E4" s="321">
        <v>0.44695899248952209</v>
      </c>
      <c r="F4" s="321">
        <v>0.47908887806384803</v>
      </c>
      <c r="G4" s="321">
        <v>0.72291008684996894</v>
      </c>
    </row>
    <row r="5" spans="1:7" s="173" customFormat="1" ht="18.75" customHeight="1">
      <c r="A5" s="318" t="s">
        <v>290</v>
      </c>
      <c r="B5" s="319">
        <v>3</v>
      </c>
      <c r="C5" s="319">
        <v>7</v>
      </c>
      <c r="D5" s="320">
        <v>51.256715999999997</v>
      </c>
      <c r="E5" s="321">
        <v>5.7540734467758092E-2</v>
      </c>
      <c r="F5" s="321">
        <v>0.56419673845073404</v>
      </c>
      <c r="G5" s="321">
        <v>0.69001719311953957</v>
      </c>
    </row>
    <row r="6" spans="1:7" s="173" customFormat="1" ht="18.75" customHeight="1">
      <c r="A6" s="318" t="s">
        <v>323</v>
      </c>
      <c r="B6" s="319">
        <v>3</v>
      </c>
      <c r="C6" s="319">
        <v>7</v>
      </c>
      <c r="D6" s="320">
        <v>54.312022040000002</v>
      </c>
      <c r="E6" s="321">
        <v>5.9607916355780777E-2</v>
      </c>
      <c r="F6" s="321">
        <v>0.6574352468002902</v>
      </c>
      <c r="G6" s="321">
        <v>0.6574352468002902</v>
      </c>
    </row>
    <row r="7" spans="1:7" s="173" customFormat="1" ht="18.75" customHeight="1">
      <c r="A7" s="318" t="s">
        <v>243</v>
      </c>
      <c r="B7" s="319">
        <v>3</v>
      </c>
      <c r="C7" s="319">
        <v>7</v>
      </c>
      <c r="D7" s="320">
        <v>69.134045189999995</v>
      </c>
      <c r="E7" s="321">
        <v>0.27290501427260039</v>
      </c>
      <c r="F7" s="321">
        <v>0.27290501427260039</v>
      </c>
      <c r="G7" s="321">
        <v>1.063927887876746</v>
      </c>
    </row>
    <row r="8" spans="1:7" s="173" customFormat="1" ht="18.75" customHeight="1" thickBot="1">
      <c r="A8" s="318" t="s">
        <v>57</v>
      </c>
      <c r="B8" s="322">
        <v>2</v>
      </c>
      <c r="C8" s="322">
        <v>6</v>
      </c>
      <c r="D8" s="323">
        <v>83.31352511</v>
      </c>
      <c r="E8" s="324">
        <f>D8/D7-1</f>
        <v>0.20510126206315227</v>
      </c>
      <c r="F8" s="324">
        <f>D8/$D$6-1</f>
        <v>0.53397943918642587</v>
      </c>
      <c r="G8" s="324">
        <f>D8/D4-1</f>
        <v>0.71894443131954455</v>
      </c>
    </row>
    <row r="9" spans="1:7" s="173" customFormat="1">
      <c r="A9" s="768" t="s">
        <v>291</v>
      </c>
      <c r="B9" s="768"/>
      <c r="C9" s="768"/>
      <c r="D9" s="768"/>
      <c r="E9" s="768"/>
      <c r="F9" s="768"/>
      <c r="G9" s="768"/>
    </row>
    <row r="10" spans="1:7">
      <c r="A10" s="766" t="s">
        <v>292</v>
      </c>
      <c r="B10" s="766"/>
      <c r="C10" s="766"/>
      <c r="D10" s="766"/>
      <c r="E10" s="766"/>
      <c r="F10" s="766"/>
      <c r="G10" s="766"/>
    </row>
    <row r="11" spans="1:7">
      <c r="A11" s="767" t="s">
        <v>26</v>
      </c>
      <c r="B11" s="767"/>
      <c r="C11" s="767"/>
      <c r="D11" s="767"/>
      <c r="E11" s="767"/>
      <c r="F11" s="767"/>
      <c r="G11" s="767"/>
    </row>
  </sheetData>
  <mergeCells count="9">
    <mergeCell ref="A10:G10"/>
    <mergeCell ref="A11:G11"/>
    <mergeCell ref="A9:G9"/>
    <mergeCell ref="A1:XFD1"/>
    <mergeCell ref="E2:G2"/>
    <mergeCell ref="A2:A3"/>
    <mergeCell ref="D2:D3"/>
    <mergeCell ref="B2:B3"/>
    <mergeCell ref="C2:C3"/>
  </mergeCells>
  <phoneticPr fontId="63" type="noConversion"/>
  <hyperlinks>
    <hyperlink ref="A11" r:id="rId1"/>
  </hyperlinks>
  <pageMargins left="0.75" right="0.75" top="1" bottom="1" header="0.5" footer="0.5"/>
  <pageSetup paperSize="9" orientation="portrait" verticalDpi="300"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14</vt:i4>
      </vt:variant>
    </vt:vector>
  </HeadingPairs>
  <TitlesOfParts>
    <vt:vector size="14" baseType="lpstr">
      <vt:lpstr>World Indexes</vt:lpstr>
      <vt:lpstr>Stock Market of Ukraine</vt:lpstr>
      <vt:lpstr>AMC and CII</vt:lpstr>
      <vt:lpstr>Fund Types</vt:lpstr>
      <vt:lpstr>Regional Breakdown</vt:lpstr>
      <vt:lpstr>Assets and NAV</vt:lpstr>
      <vt:lpstr>Capital Flow in Open-ended CII</vt:lpstr>
      <vt:lpstr>Investors</vt:lpstr>
      <vt:lpstr>Asset Structure_CII Type</vt:lpstr>
      <vt:lpstr>Asset Structure Change_Q2 2017</vt:lpstr>
      <vt:lpstr>Asset Structure_Securities Type</vt:lpstr>
      <vt:lpstr>CII  Rates of Return</vt:lpstr>
      <vt:lpstr>NPF under management</vt:lpstr>
      <vt:lpstr>IC under management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gavrylyuk</cp:lastModifiedBy>
  <dcterms:created xsi:type="dcterms:W3CDTF">1996-10-08T23:32:33Z</dcterms:created>
  <dcterms:modified xsi:type="dcterms:W3CDTF">2017-11-29T13:37:48Z</dcterms:modified>
</cp:coreProperties>
</file>