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'Відкр_1'!$A$1:$H$17</definedName>
  </definedNames>
  <calcPr fullCalcOnLoad="1"/>
</workbook>
</file>

<file path=xl/sharedStrings.xml><?xml version="1.0" encoding="utf-8"?>
<sst xmlns="http://schemas.openxmlformats.org/spreadsheetml/2006/main" count="303" uniqueCount="87">
  <si>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</si>
  <si>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</si>
  <si>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</si>
  <si>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</si>
  <si>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</si>
  <si>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</si>
  <si>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</si>
  <si>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пайовий</t>
  </si>
  <si>
    <t>Вид</t>
  </si>
  <si>
    <t>недиверс.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</si>
  <si>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</si>
  <si>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</si>
  <si>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</si>
  <si>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</si>
  <si>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</si>
  <si>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</si>
  <si>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</si>
  <si>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</si>
  <si>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</si>
  <si>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</si>
  <si>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</si>
  <si>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ТАСК Ресурс</t>
  </si>
  <si>
    <t>N з/п</t>
  </si>
  <si>
    <t>Разом</t>
  </si>
  <si>
    <t>х</t>
  </si>
  <si>
    <t>Індекс ПФТС (PFTS)</t>
  </si>
  <si>
    <t>http://www.kinto.com/</t>
  </si>
  <si>
    <t>http://www.task.ua/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</si>
  <si>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</si>
  <si>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</si>
  <si>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</si>
  <si>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</si>
  <si>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</si>
  <si>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</si>
  <si>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</si>
  <si>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</si>
  <si>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</si>
  <si>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</si>
  <si>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</si>
  <si>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</si>
  <si>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</si>
  <si>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</si>
  <si>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</si>
  <si>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</si>
  <si>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</si>
  <si>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</si>
  <si>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</si>
  <si>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</si>
  <si>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</si>
  <si>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</si>
  <si>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</si>
  <si>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</si>
  <si>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н.д.</t>
  </si>
  <si>
    <t>Софіївський</t>
  </si>
  <si>
    <t>ПрАТ "КIНТО"</t>
  </si>
  <si>
    <t>ТОВ "КУА "Івекс Ессет Менеджмент"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</si>
  <si>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</si>
  <si>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</si>
  <si>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</si>
  <si>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Альтус-Збалансований</t>
  </si>
  <si>
    <t>КІНТО-Казначейський</t>
  </si>
  <si>
    <t>КІНТО-Голд</t>
  </si>
  <si>
    <t>Надбання</t>
  </si>
  <si>
    <t>Індекс Української Біржі</t>
  </si>
  <si>
    <t>ПрАТ “КІНТО”</t>
  </si>
  <si>
    <t>http://www.am.eavex.com.ua/</t>
  </si>
  <si>
    <t>http://www.altus.ua/</t>
  </si>
  <si>
    <t>ВСІ</t>
  </si>
  <si>
    <t>http://www.vseswit.com.ua/</t>
  </si>
  <si>
    <t>спец. банк. мет.</t>
  </si>
  <si>
    <t>ПрАТ "КІНТО"</t>
  </si>
  <si>
    <t>ТОВ "КУА "АЛЬТУС АССЕТС АКТІВІТІС"</t>
  </si>
  <si>
    <t>ТОВ "КУА "Всесвіт"</t>
  </si>
  <si>
    <t>ТОВ "КУА "ТАСК-ІНВЕСТ"</t>
  </si>
  <si>
    <t>ТОВ "КУА "АРТ-КАПІТАЛ МЕНЕДЖМЕНТ"</t>
  </si>
  <si>
    <t>УНІВЕР.УА/Ярослав Мудрий: Фонд Акцiй</t>
  </si>
  <si>
    <t>ТОВ "КУА "Універ Менеджмент"</t>
  </si>
  <si>
    <t>http://univer.ua/</t>
  </si>
  <si>
    <t>УНІВЕР.УА/Володимир Великий: Фонд Збалансований</t>
  </si>
  <si>
    <t>УНIВЕР.УА/Тарас Шевченко: Фонд Заощаджень</t>
  </si>
  <si>
    <t>УНIВЕР.УА/Михайло Грушевський: Фонд Державних Паперiв</t>
  </si>
  <si>
    <t>КІНТО-Класичний</t>
  </si>
  <si>
    <t>КІНТО-Еквіті</t>
  </si>
  <si>
    <t>ОТП Класичний</t>
  </si>
  <si>
    <t>ТОВ "КУА "ОТП Капітал"</t>
  </si>
  <si>
    <t>http://otpcapital.com.ua/</t>
  </si>
  <si>
    <t>ОТП Фонд Акцій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</si>
</sst>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0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48" fillId="0" borderId="21" xfId="42" applyFont="1" applyFill="1" applyBorder="1" applyAlignment="1" applyProtection="1">
      <alignment vertical="center" wrapText="1"/>
      <protection/>
    </xf>
    <xf numFmtId="0" fontId="7" fillId="0" borderId="20" xfId="55" applyFont="1" applyFill="1" applyBorder="1" applyAlignment="1">
      <alignment vertical="center" wrapText="1"/>
      <protection/>
    </xf>
    <xf numFmtId="14" fontId="7" fillId="0" borderId="22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8" applyNumberFormat="1" applyFont="1" applyFill="1" applyBorder="1" applyAlignment="1">
      <alignment horizontal="right" vertical="center" wrapText="1" indent="1"/>
      <protection/>
    </xf>
    <xf numFmtId="3" fontId="49" fillId="0" borderId="28" xfId="58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5" applyNumberFormat="1" applyFont="1" applyFill="1" applyBorder="1" applyAlignment="1">
      <alignment horizontal="right" vertical="center" indent="1"/>
    </xf>
    <xf numFmtId="3" fontId="49" fillId="0" borderId="28" xfId="58" applyNumberFormat="1" applyFont="1" applyFill="1" applyBorder="1" applyAlignment="1">
      <alignment vertical="center" wrapText="1"/>
      <protection/>
    </xf>
    <xf numFmtId="4" fontId="49" fillId="0" borderId="28" xfId="58" applyNumberFormat="1" applyFont="1" applyFill="1" applyBorder="1" applyAlignment="1">
      <alignment vertical="center" wrapText="1"/>
      <protection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10" fontId="7" fillId="0" borderId="21" xfId="59" applyNumberFormat="1" applyFont="1" applyFill="1" applyBorder="1" applyAlignment="1">
      <alignment horizontal="right" vertical="center" wrapText="1" indent="1"/>
      <protection/>
    </xf>
    <xf numFmtId="10" fontId="9" fillId="0" borderId="21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9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4" applyNumberFormat="1" applyFont="1" applyFill="1" applyBorder="1" applyAlignment="1">
      <alignment horizontal="right" vertical="center" indent="1"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Border="1" applyAlignment="1">
      <alignment horizontal="left" vertical="center"/>
    </xf>
    <xf numFmtId="14" fontId="2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8" xfId="54" applyFont="1" applyFill="1" applyBorder="1" applyAlignment="1">
      <alignment wrapText="1"/>
      <protection/>
    </xf>
    <xf numFmtId="0" fontId="8" fillId="0" borderId="8" xfId="54" applyFont="1" applyFill="1" applyBorder="1" applyAlignment="1">
      <alignment horizontal="right" wrapText="1"/>
      <protection/>
    </xf>
    <xf numFmtId="0" fontId="8" fillId="0" borderId="8" xfId="57" applyFont="1" applyFill="1" applyBorder="1" applyAlignment="1">
      <alignment wrapText="1"/>
      <protection/>
    </xf>
    <xf numFmtId="0" fontId="7" fillId="0" borderId="35" xfId="54" applyFont="1" applyFill="1" applyBorder="1" applyAlignment="1">
      <alignment vertical="center" wrapText="1"/>
      <protection/>
    </xf>
    <xf numFmtId="4" fontId="7" fillId="0" borderId="36" xfId="54" applyNumberFormat="1" applyFont="1" applyFill="1" applyBorder="1" applyAlignment="1">
      <alignment horizontal="center" vertical="center" wrapText="1"/>
      <protection/>
    </xf>
    <xf numFmtId="4" fontId="4" fillId="0" borderId="0" xfId="0" applyNumberFormat="1" applyFont="1" applyFill="1" applyAlignment="1">
      <alignment horizontal="right"/>
    </xf>
    <xf numFmtId="10" fontId="2" fillId="0" borderId="16" xfId="64" applyNumberFormat="1" applyFont="1" applyFill="1" applyBorder="1" applyAlignment="1">
      <alignment horizontal="right" vertical="center"/>
    </xf>
    <xf numFmtId="3" fontId="7" fillId="0" borderId="36" xfId="54" applyNumberFormat="1" applyFont="1" applyFill="1" applyBorder="1" applyAlignment="1">
      <alignment horizontal="center" vertical="center" wrapText="1"/>
      <protection/>
    </xf>
    <xf numFmtId="4" fontId="7" fillId="0" borderId="36" xfId="54" applyNumberFormat="1" applyFont="1" applyFill="1" applyBorder="1" applyAlignment="1">
      <alignment horizontal="right" vertical="center" wrapText="1" indent="1"/>
      <protection/>
    </xf>
    <xf numFmtId="2" fontId="2" fillId="0" borderId="36" xfId="0" applyNumberFormat="1" applyFont="1" applyBorder="1" applyAlignment="1">
      <alignment horizontal="right" vertical="center" indent="1"/>
    </xf>
    <xf numFmtId="0" fontId="7" fillId="0" borderId="36" xfId="54" applyFont="1" applyFill="1" applyBorder="1" applyAlignment="1">
      <alignment vertical="center" wrapText="1"/>
      <protection/>
    </xf>
    <xf numFmtId="0" fontId="48" fillId="0" borderId="37" xfId="42" applyFont="1" applyFill="1" applyBorder="1" applyAlignment="1" applyProtection="1">
      <alignment vertical="center" wrapText="1"/>
      <protection/>
    </xf>
    <xf numFmtId="0" fontId="7" fillId="0" borderId="0" xfId="55" applyFont="1" applyFill="1" applyBorder="1" applyAlignment="1">
      <alignment horizontal="center" vertical="center" wrapText="1"/>
      <protection/>
    </xf>
    <xf numFmtId="0" fontId="7" fillId="0" borderId="0" xfId="55" applyFont="1" applyFill="1" applyBorder="1" applyAlignment="1">
      <alignment vertical="center" wrapText="1"/>
      <protection/>
    </xf>
    <xf numFmtId="14" fontId="7" fillId="0" borderId="0" xfId="55" applyNumberFormat="1" applyFont="1" applyFill="1" applyBorder="1" applyAlignment="1">
      <alignment horizontal="center" vertical="center" wrapText="1"/>
      <protection/>
    </xf>
    <xf numFmtId="10" fontId="7" fillId="0" borderId="0" xfId="56" applyNumberFormat="1" applyFont="1" applyFill="1" applyBorder="1" applyAlignment="1">
      <alignment horizontal="right" vertical="center" wrapText="1" indent="1"/>
      <protection/>
    </xf>
    <xf numFmtId="10" fontId="7" fillId="0" borderId="0" xfId="59" applyNumberFormat="1" applyFont="1" applyFill="1" applyBorder="1" applyAlignment="1">
      <alignment horizontal="right" vertical="center" wrapText="1" indent="1"/>
      <protection/>
    </xf>
    <xf numFmtId="10" fontId="2" fillId="0" borderId="0" xfId="0" applyNumberFormat="1" applyFont="1" applyBorder="1" applyAlignment="1">
      <alignment horizontal="right" vertical="center" inden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39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10" fillId="0" borderId="40" xfId="0" applyFont="1" applyBorder="1" applyAlignment="1">
      <alignment horizontal="left" vertical="center"/>
    </xf>
    <xf numFmtId="0" fontId="49" fillId="0" borderId="41" xfId="58" applyFont="1" applyFill="1" applyBorder="1" applyAlignment="1">
      <alignment horizontal="center" vertical="center" wrapText="1"/>
      <protection/>
    </xf>
    <xf numFmtId="0" fontId="0" fillId="0" borderId="42" xfId="0" applyBorder="1" applyAlignment="1">
      <alignment/>
    </xf>
    <xf numFmtId="0" fontId="4" fillId="0" borderId="43" xfId="0" applyFont="1" applyFill="1" applyBorder="1" applyAlignment="1">
      <alignment horizontal="left" vertical="center"/>
    </xf>
    <xf numFmtId="0" fontId="1" fillId="0" borderId="4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14" fontId="1" fillId="0" borderId="46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44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1" fillId="0" borderId="47" xfId="0" applyNumberFormat="1" applyFont="1" applyBorder="1" applyAlignment="1">
      <alignment horizontal="center" vertical="center" wrapText="1"/>
    </xf>
    <xf numFmtId="0" fontId="49" fillId="0" borderId="40" xfId="58" applyFont="1" applyFill="1" applyBorder="1" applyAlignment="1">
      <alignment horizontal="center" vertical="center" wrapText="1"/>
      <protection/>
    </xf>
    <xf numFmtId="0" fontId="49" fillId="0" borderId="48" xfId="58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Інтерв_2" xfId="57"/>
    <cellStyle name="Обычный_Лист2" xfId="58"/>
    <cellStyle name="Обычный_Лист5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Процентный 3" xfId="66"/>
    <cellStyle name="Процентный 4" xfId="67"/>
    <cellStyle name="Процентный 5" xfId="68"/>
    <cellStyle name="Процентный 6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41099861"/>
        <c:axId val="34354430"/>
      </c:barChart>
      <c:catAx>
        <c:axId val="410998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354430"/>
        <c:crosses val="autoZero"/>
        <c:auto val="0"/>
        <c:lblOffset val="0"/>
        <c:tickLblSkip val="1"/>
        <c:noMultiLvlLbl val="0"/>
      </c:catAx>
      <c:valAx>
        <c:axId val="343544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10998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2690495"/>
        <c:axId val="4452408"/>
      </c:barChart>
      <c:catAx>
        <c:axId val="526904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52408"/>
        <c:crosses val="autoZero"/>
        <c:auto val="0"/>
        <c:lblOffset val="0"/>
        <c:tickLblSkip val="1"/>
        <c:noMultiLvlLbl val="0"/>
      </c:catAx>
      <c:valAx>
        <c:axId val="4452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6904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0071673"/>
        <c:axId val="25100738"/>
      </c:barChart>
      <c:catAx>
        <c:axId val="400716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100738"/>
        <c:crosses val="autoZero"/>
        <c:auto val="0"/>
        <c:lblOffset val="0"/>
        <c:tickLblSkip val="1"/>
        <c:noMultiLvlLbl val="0"/>
      </c:catAx>
      <c:valAx>
        <c:axId val="25100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0716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4580051"/>
        <c:axId val="19893868"/>
      </c:barChart>
      <c:catAx>
        <c:axId val="245800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893868"/>
        <c:crosses val="autoZero"/>
        <c:auto val="0"/>
        <c:lblOffset val="0"/>
        <c:tickLblSkip val="1"/>
        <c:noMultiLvlLbl val="0"/>
      </c:catAx>
      <c:valAx>
        <c:axId val="19893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800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4827085"/>
        <c:axId val="790582"/>
      </c:barChart>
      <c:catAx>
        <c:axId val="448270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90582"/>
        <c:crosses val="autoZero"/>
        <c:auto val="0"/>
        <c:lblOffset val="0"/>
        <c:tickLblSkip val="1"/>
        <c:noMultiLvlLbl val="0"/>
      </c:catAx>
      <c:valAx>
        <c:axId val="7905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8270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7115239"/>
        <c:axId val="64037152"/>
      </c:barChart>
      <c:catAx>
        <c:axId val="71152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037152"/>
        <c:crosses val="autoZero"/>
        <c:auto val="0"/>
        <c:lblOffset val="0"/>
        <c:tickLblSkip val="1"/>
        <c:noMultiLvlLbl val="0"/>
      </c:catAx>
      <c:valAx>
        <c:axId val="64037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1152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5025"/>
          <c:w val="0.94375"/>
          <c:h val="0.94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Графік_В!$B$2:$B$18</c:f>
              <c:strCache/>
            </c:strRef>
          </c:cat>
          <c:val>
            <c:numRef>
              <c:f>Графік_В!$C$2:$C$18</c:f>
              <c:numCache/>
            </c:numRef>
          </c:val>
        </c:ser>
        <c:gapWidth val="40"/>
        <c:axId val="39463457"/>
        <c:axId val="19626794"/>
      </c:barChart>
      <c:catAx>
        <c:axId val="394634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9626794"/>
        <c:crossesAt val="0"/>
        <c:auto val="0"/>
        <c:lblOffset val="0"/>
        <c:tickLblSkip val="1"/>
        <c:noMultiLvlLbl val="0"/>
      </c:catAx>
      <c:valAx>
        <c:axId val="19626794"/>
        <c:scaling>
          <c:orientation val="minMax"/>
          <c:max val="0.01"/>
          <c:min val="-0.04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463457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42423419"/>
        <c:axId val="46266452"/>
      </c:barChart>
      <c:catAx>
        <c:axId val="424234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6266452"/>
        <c:crosses val="autoZero"/>
        <c:auto val="0"/>
        <c:lblOffset val="0"/>
        <c:tickLblSkip val="1"/>
        <c:noMultiLvlLbl val="0"/>
      </c:catAx>
      <c:valAx>
        <c:axId val="46266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24234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13744885"/>
        <c:axId val="56595102"/>
      </c:barChart>
      <c:catAx>
        <c:axId val="137448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6595102"/>
        <c:crosses val="autoZero"/>
        <c:auto val="0"/>
        <c:lblOffset val="0"/>
        <c:tickLblSkip val="52"/>
        <c:noMultiLvlLbl val="0"/>
      </c:catAx>
      <c:valAx>
        <c:axId val="56595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37448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39593871"/>
        <c:axId val="20800520"/>
      </c:barChart>
      <c:catAx>
        <c:axId val="395938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0800520"/>
        <c:crosses val="autoZero"/>
        <c:auto val="0"/>
        <c:lblOffset val="0"/>
        <c:tickLblSkip val="49"/>
        <c:noMultiLvlLbl val="0"/>
      </c:catAx>
      <c:valAx>
        <c:axId val="20800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95938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2986953"/>
        <c:axId val="7120530"/>
      </c:barChart>
      <c:catAx>
        <c:axId val="529869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7120530"/>
        <c:crosses val="autoZero"/>
        <c:auto val="0"/>
        <c:lblOffset val="0"/>
        <c:tickLblSkip val="4"/>
        <c:noMultiLvlLbl val="0"/>
      </c:catAx>
      <c:valAx>
        <c:axId val="7120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29869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40754415"/>
        <c:axId val="31245416"/>
      </c:barChart>
      <c:catAx>
        <c:axId val="407544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245416"/>
        <c:crosses val="autoZero"/>
        <c:auto val="0"/>
        <c:lblOffset val="0"/>
        <c:tickLblSkip val="9"/>
        <c:noMultiLvlLbl val="0"/>
      </c:catAx>
      <c:valAx>
        <c:axId val="31245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7544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4084771"/>
        <c:axId val="39892028"/>
      </c:barChart>
      <c:catAx>
        <c:axId val="640847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9892028"/>
        <c:crosses val="autoZero"/>
        <c:auto val="0"/>
        <c:lblOffset val="0"/>
        <c:tickLblSkip val="4"/>
        <c:noMultiLvlLbl val="0"/>
      </c:catAx>
      <c:valAx>
        <c:axId val="398920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40847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23483933"/>
        <c:axId val="10028806"/>
      </c:barChart>
      <c:catAx>
        <c:axId val="234839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0028806"/>
        <c:crosses val="autoZero"/>
        <c:auto val="0"/>
        <c:lblOffset val="0"/>
        <c:tickLblSkip val="52"/>
        <c:noMultiLvlLbl val="0"/>
      </c:catAx>
      <c:valAx>
        <c:axId val="10028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34839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3150391"/>
        <c:axId val="7026928"/>
      </c:barChart>
      <c:catAx>
        <c:axId val="231503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7026928"/>
        <c:crosses val="autoZero"/>
        <c:auto val="0"/>
        <c:lblOffset val="0"/>
        <c:tickLblSkip val="4"/>
        <c:noMultiLvlLbl val="0"/>
      </c:catAx>
      <c:valAx>
        <c:axId val="7026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31503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3242353"/>
        <c:axId val="32310266"/>
      </c:barChart>
      <c:catAx>
        <c:axId val="632423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2310266"/>
        <c:crosses val="autoZero"/>
        <c:auto val="0"/>
        <c:lblOffset val="0"/>
        <c:tickLblSkip val="4"/>
        <c:noMultiLvlLbl val="0"/>
      </c:catAx>
      <c:valAx>
        <c:axId val="32310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32423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2356939"/>
        <c:axId val="66994724"/>
      </c:barChart>
      <c:catAx>
        <c:axId val="223569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6994724"/>
        <c:crosses val="autoZero"/>
        <c:auto val="0"/>
        <c:lblOffset val="0"/>
        <c:tickLblSkip val="4"/>
        <c:noMultiLvlLbl val="0"/>
      </c:catAx>
      <c:valAx>
        <c:axId val="66994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23569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6081605"/>
        <c:axId val="57863534"/>
      </c:barChart>
      <c:catAx>
        <c:axId val="660816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7863534"/>
        <c:crosses val="autoZero"/>
        <c:auto val="0"/>
        <c:lblOffset val="0"/>
        <c:tickLblSkip val="4"/>
        <c:noMultiLvlLbl val="0"/>
      </c:catAx>
      <c:valAx>
        <c:axId val="57863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60816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1009759"/>
        <c:axId val="56434648"/>
      </c:barChart>
      <c:catAx>
        <c:axId val="510097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6434648"/>
        <c:crosses val="autoZero"/>
        <c:auto val="0"/>
        <c:lblOffset val="0"/>
        <c:tickLblSkip val="4"/>
        <c:noMultiLvlLbl val="0"/>
      </c:catAx>
      <c:valAx>
        <c:axId val="56434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10097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8149785"/>
        <c:axId val="7803746"/>
      </c:barChart>
      <c:catAx>
        <c:axId val="381497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7803746"/>
        <c:crosses val="autoZero"/>
        <c:auto val="0"/>
        <c:lblOffset val="0"/>
        <c:tickLblSkip val="4"/>
        <c:noMultiLvlLbl val="0"/>
      </c:catAx>
      <c:valAx>
        <c:axId val="7803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81497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124851"/>
        <c:axId val="28123660"/>
      </c:barChart>
      <c:catAx>
        <c:axId val="31248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8123660"/>
        <c:crosses val="autoZero"/>
        <c:auto val="0"/>
        <c:lblOffset val="0"/>
        <c:tickLblSkip val="4"/>
        <c:noMultiLvlLbl val="0"/>
      </c:catAx>
      <c:valAx>
        <c:axId val="281236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1248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1786349"/>
        <c:axId val="63423958"/>
      </c:barChart>
      <c:catAx>
        <c:axId val="517863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3423958"/>
        <c:crosses val="autoZero"/>
        <c:auto val="0"/>
        <c:lblOffset val="0"/>
        <c:tickLblSkip val="4"/>
        <c:noMultiLvlLbl val="0"/>
      </c:catAx>
      <c:valAx>
        <c:axId val="63423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17863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12773289"/>
        <c:axId val="47850738"/>
      </c:barChart>
      <c:catAx>
        <c:axId val="127732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850738"/>
        <c:crosses val="autoZero"/>
        <c:auto val="0"/>
        <c:lblOffset val="0"/>
        <c:tickLblSkip val="1"/>
        <c:noMultiLvlLbl val="0"/>
      </c:catAx>
      <c:valAx>
        <c:axId val="47850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7732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395"/>
          <c:w val="0.9985"/>
          <c:h val="0.86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Графік_І!$B$2:$B$4</c:f>
              <c:strCache/>
            </c:strRef>
          </c:cat>
          <c:val>
            <c:numRef>
              <c:f>Графік_І!$C$2:$C$4</c:f>
              <c:numCache/>
            </c:numRef>
          </c:val>
        </c:ser>
        <c:gapWidth val="40"/>
        <c:axId val="33944711"/>
        <c:axId val="37066944"/>
      </c:barChart>
      <c:catAx>
        <c:axId val="339447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066944"/>
        <c:crosses val="autoZero"/>
        <c:auto val="0"/>
        <c:lblOffset val="0"/>
        <c:tickLblSkip val="1"/>
        <c:noMultiLvlLbl val="0"/>
      </c:catAx>
      <c:valAx>
        <c:axId val="37066944"/>
        <c:scaling>
          <c:orientation val="minMax"/>
          <c:max val="0.01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3944711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65167041"/>
        <c:axId val="49632458"/>
      </c:barChart>
      <c:catAx>
        <c:axId val="651670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9632458"/>
        <c:crosses val="autoZero"/>
        <c:auto val="0"/>
        <c:lblOffset val="0"/>
        <c:tickLblSkip val="1"/>
        <c:noMultiLvlLbl val="0"/>
      </c:catAx>
      <c:valAx>
        <c:axId val="496324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51670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44038939"/>
        <c:axId val="60806132"/>
      </c:barChart>
      <c:catAx>
        <c:axId val="440389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0806132"/>
        <c:crosses val="autoZero"/>
        <c:auto val="0"/>
        <c:lblOffset val="0"/>
        <c:tickLblSkip val="5"/>
        <c:noMultiLvlLbl val="0"/>
      </c:catAx>
      <c:valAx>
        <c:axId val="60806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40389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10384277"/>
        <c:axId val="26349630"/>
      </c:barChart>
      <c:catAx>
        <c:axId val="103842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6349630"/>
        <c:crosses val="autoZero"/>
        <c:auto val="0"/>
        <c:lblOffset val="0"/>
        <c:tickLblSkip val="5"/>
        <c:noMultiLvlLbl val="0"/>
      </c:catAx>
      <c:valAx>
        <c:axId val="263496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03842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5820079"/>
        <c:axId val="53945256"/>
      </c:barChart>
      <c:catAx>
        <c:axId val="358200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3945256"/>
        <c:crosses val="autoZero"/>
        <c:auto val="0"/>
        <c:lblOffset val="0"/>
        <c:tickLblSkip val="1"/>
        <c:noMultiLvlLbl val="0"/>
      </c:catAx>
      <c:valAx>
        <c:axId val="53945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58200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5745257"/>
        <c:axId val="7489586"/>
      </c:barChart>
      <c:catAx>
        <c:axId val="157452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7489586"/>
        <c:crosses val="autoZero"/>
        <c:auto val="0"/>
        <c:lblOffset val="0"/>
        <c:tickLblSkip val="1"/>
        <c:noMultiLvlLbl val="0"/>
      </c:catAx>
      <c:valAx>
        <c:axId val="7489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7452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97411"/>
        <c:axId val="2676700"/>
      </c:barChart>
      <c:catAx>
        <c:axId val="2974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676700"/>
        <c:crosses val="autoZero"/>
        <c:auto val="0"/>
        <c:lblOffset val="0"/>
        <c:tickLblSkip val="1"/>
        <c:noMultiLvlLbl val="0"/>
      </c:catAx>
      <c:valAx>
        <c:axId val="2676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974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4090301"/>
        <c:axId val="15486118"/>
      </c:barChart>
      <c:catAx>
        <c:axId val="240903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5486118"/>
        <c:crosses val="autoZero"/>
        <c:auto val="0"/>
        <c:lblOffset val="0"/>
        <c:tickLblSkip val="1"/>
        <c:noMultiLvlLbl val="0"/>
      </c:catAx>
      <c:valAx>
        <c:axId val="15486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40903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157335"/>
        <c:axId val="46416016"/>
      </c:barChart>
      <c:catAx>
        <c:axId val="51573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6416016"/>
        <c:crosses val="autoZero"/>
        <c:auto val="0"/>
        <c:lblOffset val="0"/>
        <c:tickLblSkip val="1"/>
        <c:noMultiLvlLbl val="0"/>
      </c:catAx>
      <c:valAx>
        <c:axId val="464160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1573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5090961"/>
        <c:axId val="1600922"/>
      </c:barChart>
      <c:catAx>
        <c:axId val="150909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600922"/>
        <c:crosses val="autoZero"/>
        <c:auto val="0"/>
        <c:lblOffset val="0"/>
        <c:tickLblSkip val="1"/>
        <c:noMultiLvlLbl val="0"/>
      </c:catAx>
      <c:valAx>
        <c:axId val="1600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50909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8003459"/>
        <c:axId val="50704540"/>
      </c:barChart>
      <c:catAx>
        <c:axId val="280034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704540"/>
        <c:crosses val="autoZero"/>
        <c:auto val="0"/>
        <c:lblOffset val="0"/>
        <c:tickLblSkip val="1"/>
        <c:noMultiLvlLbl val="0"/>
      </c:catAx>
      <c:valAx>
        <c:axId val="507045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0034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4408299"/>
        <c:axId val="62565828"/>
      </c:barChart>
      <c:catAx>
        <c:axId val="144082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2565828"/>
        <c:crosses val="autoZero"/>
        <c:auto val="0"/>
        <c:lblOffset val="0"/>
        <c:tickLblSkip val="1"/>
        <c:noMultiLvlLbl val="0"/>
      </c:catAx>
      <c:valAx>
        <c:axId val="625658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44082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6221541"/>
        <c:axId val="34667278"/>
      </c:barChart>
      <c:catAx>
        <c:axId val="262215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4667278"/>
        <c:crosses val="autoZero"/>
        <c:auto val="0"/>
        <c:lblOffset val="0"/>
        <c:tickLblSkip val="1"/>
        <c:noMultiLvlLbl val="0"/>
      </c:catAx>
      <c:valAx>
        <c:axId val="34667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62215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3570047"/>
        <c:axId val="56586104"/>
      </c:barChart>
      <c:catAx>
        <c:axId val="435700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6586104"/>
        <c:crosses val="autoZero"/>
        <c:auto val="0"/>
        <c:lblOffset val="0"/>
        <c:tickLblSkip val="1"/>
        <c:noMultiLvlLbl val="0"/>
      </c:catAx>
      <c:valAx>
        <c:axId val="56586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35700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9512889"/>
        <c:axId val="20071682"/>
      </c:barChart>
      <c:catAx>
        <c:axId val="395128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0071682"/>
        <c:crosses val="autoZero"/>
        <c:auto val="0"/>
        <c:lblOffset val="0"/>
        <c:tickLblSkip val="1"/>
        <c:noMultiLvlLbl val="0"/>
      </c:catAx>
      <c:valAx>
        <c:axId val="200716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95128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6427411"/>
        <c:axId val="15193516"/>
      </c:barChart>
      <c:catAx>
        <c:axId val="464274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5193516"/>
        <c:crosses val="autoZero"/>
        <c:auto val="0"/>
        <c:lblOffset val="0"/>
        <c:tickLblSkip val="1"/>
        <c:noMultiLvlLbl val="0"/>
      </c:catAx>
      <c:valAx>
        <c:axId val="15193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64274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405"/>
          <c:w val="0.93"/>
          <c:h val="0.85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Графік_З!$B$2:$B$5</c:f>
              <c:strCache/>
            </c:strRef>
          </c:cat>
          <c:val>
            <c:numRef>
              <c:f>Графік_З!$C$2:$C$5</c:f>
              <c:numCache/>
            </c:numRef>
          </c:val>
        </c:ser>
        <c:gapWidth val="40"/>
        <c:axId val="2523917"/>
        <c:axId val="22715254"/>
      </c:barChart>
      <c:catAx>
        <c:axId val="25239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2715254"/>
        <c:crosses val="autoZero"/>
        <c:auto val="0"/>
        <c:lblOffset val="0"/>
        <c:tickLblSkip val="1"/>
        <c:noMultiLvlLbl val="0"/>
      </c:catAx>
      <c:valAx>
        <c:axId val="22715254"/>
        <c:scaling>
          <c:orientation val="minMax"/>
          <c:max val="0.03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23917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3687677"/>
        <c:axId val="13427046"/>
      </c:barChart>
      <c:catAx>
        <c:axId val="536876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427046"/>
        <c:crosses val="autoZero"/>
        <c:auto val="0"/>
        <c:lblOffset val="0"/>
        <c:tickLblSkip val="1"/>
        <c:noMultiLvlLbl val="0"/>
      </c:catAx>
      <c:valAx>
        <c:axId val="13427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6876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53734551"/>
        <c:axId val="13848912"/>
      </c:barChart>
      <c:catAx>
        <c:axId val="537345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848912"/>
        <c:crosses val="autoZero"/>
        <c:auto val="0"/>
        <c:lblOffset val="0"/>
        <c:tickLblSkip val="1"/>
        <c:noMultiLvlLbl val="0"/>
      </c:catAx>
      <c:valAx>
        <c:axId val="13848912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7345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7531345"/>
        <c:axId val="48020058"/>
      </c:barChart>
      <c:catAx>
        <c:axId val="575313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020058"/>
        <c:crosses val="autoZero"/>
        <c:auto val="0"/>
        <c:lblOffset val="0"/>
        <c:tickLblSkip val="1"/>
        <c:noMultiLvlLbl val="0"/>
      </c:catAx>
      <c:valAx>
        <c:axId val="48020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5313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9527339"/>
        <c:axId val="64419460"/>
      </c:barChart>
      <c:catAx>
        <c:axId val="295273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419460"/>
        <c:crosses val="autoZero"/>
        <c:auto val="0"/>
        <c:lblOffset val="0"/>
        <c:tickLblSkip val="1"/>
        <c:noMultiLvlLbl val="0"/>
      </c:catAx>
      <c:valAx>
        <c:axId val="64419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5273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2904229"/>
        <c:axId val="50593742"/>
      </c:barChart>
      <c:catAx>
        <c:axId val="429042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593742"/>
        <c:crosses val="autoZero"/>
        <c:auto val="0"/>
        <c:lblOffset val="0"/>
        <c:tickLblSkip val="1"/>
        <c:noMultiLvlLbl val="0"/>
      </c:catAx>
      <c:valAx>
        <c:axId val="505937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9042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41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69532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200025</xdr:colOff>
      <xdr:row>0</xdr:row>
      <xdr:rowOff>76200</xdr:rowOff>
    </xdr:from>
    <xdr:to>
      <xdr:col>4</xdr:col>
      <xdr:colOff>9753600</xdr:colOff>
      <xdr:row>16</xdr:row>
      <xdr:rowOff>76200</xdr:rowOff>
    </xdr:to>
    <xdr:graphicFrame>
      <xdr:nvGraphicFramePr>
        <xdr:cNvPr id="15" name="Chart 35"/>
        <xdr:cNvGraphicFramePr/>
      </xdr:nvGraphicFramePr>
      <xdr:xfrm>
        <a:off x="5857875" y="76200"/>
        <a:ext cx="9763125" cy="26860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23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3990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-capital.com.ua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109" t="s">
        <v>47</v>
      </c>
      <c r="B1" s="109"/>
      <c r="C1" s="109"/>
      <c r="D1" s="109"/>
      <c r="E1" s="109"/>
      <c r="F1" s="109"/>
      <c r="G1" s="109"/>
      <c r="H1" s="109"/>
    </row>
    <row r="2" spans="1:8" ht="30.75" thickBot="1">
      <c r="A2" s="3" t="s">
        <v>22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0">
        <v>1</v>
      </c>
      <c r="B3" s="87" t="s">
        <v>83</v>
      </c>
      <c r="C3" s="88">
        <v>75474430.75</v>
      </c>
      <c r="D3" s="86">
        <v>11069</v>
      </c>
      <c r="E3" s="88">
        <v>6818.54</v>
      </c>
      <c r="F3" s="88">
        <v>1000</v>
      </c>
      <c r="G3" s="87" t="s">
        <v>84</v>
      </c>
      <c r="H3" s="87" t="s">
        <v>85</v>
      </c>
    </row>
    <row r="4" spans="1:8" ht="14.25">
      <c r="A4" s="40">
        <v>2</v>
      </c>
      <c r="B4" s="87" t="s">
        <v>81</v>
      </c>
      <c r="C4" s="88">
        <v>24937878.16</v>
      </c>
      <c r="D4" s="86">
        <v>44420</v>
      </c>
      <c r="E4" s="88">
        <v>561.411</v>
      </c>
      <c r="F4" s="88">
        <v>100</v>
      </c>
      <c r="G4" s="87" t="s">
        <v>54</v>
      </c>
      <c r="H4" s="87" t="s">
        <v>26</v>
      </c>
    </row>
    <row r="5" spans="1:8" ht="14.25" customHeight="1">
      <c r="A5" s="40">
        <v>3</v>
      </c>
      <c r="B5" s="87" t="s">
        <v>75</v>
      </c>
      <c r="C5" s="88">
        <v>9520084.39</v>
      </c>
      <c r="D5" s="86">
        <v>8326</v>
      </c>
      <c r="E5" s="88">
        <v>1143.4163</v>
      </c>
      <c r="F5" s="88">
        <v>1000</v>
      </c>
      <c r="G5" s="87" t="s">
        <v>76</v>
      </c>
      <c r="H5" s="87" t="s">
        <v>77</v>
      </c>
    </row>
    <row r="6" spans="1:8" ht="14.25">
      <c r="A6" s="40">
        <v>4</v>
      </c>
      <c r="B6" s="87" t="s">
        <v>86</v>
      </c>
      <c r="C6" s="88">
        <v>9110968.08</v>
      </c>
      <c r="D6" s="86">
        <v>6434405</v>
      </c>
      <c r="E6" s="88">
        <v>1.42</v>
      </c>
      <c r="F6" s="88">
        <v>1</v>
      </c>
      <c r="G6" s="87" t="s">
        <v>84</v>
      </c>
      <c r="H6" s="87" t="s">
        <v>85</v>
      </c>
    </row>
    <row r="7" spans="1:8" ht="14.25" customHeight="1">
      <c r="A7" s="40">
        <v>5</v>
      </c>
      <c r="B7" s="87" t="s">
        <v>80</v>
      </c>
      <c r="C7" s="88">
        <v>6809151.44</v>
      </c>
      <c r="D7" s="86">
        <v>1043</v>
      </c>
      <c r="E7" s="88">
        <v>6528.429</v>
      </c>
      <c r="F7" s="88">
        <v>1000</v>
      </c>
      <c r="G7" s="87" t="s">
        <v>76</v>
      </c>
      <c r="H7" s="87" t="s">
        <v>77</v>
      </c>
    </row>
    <row r="8" spans="1:8" ht="14.25" customHeight="1">
      <c r="A8" s="40">
        <v>6</v>
      </c>
      <c r="B8" s="87" t="s">
        <v>58</v>
      </c>
      <c r="C8" s="88">
        <v>6175338.82</v>
      </c>
      <c r="D8" s="86">
        <v>1256</v>
      </c>
      <c r="E8" s="88">
        <v>4916.67</v>
      </c>
      <c r="F8" s="88">
        <v>1000</v>
      </c>
      <c r="G8" s="87" t="s">
        <v>71</v>
      </c>
      <c r="H8" s="87" t="s">
        <v>66</v>
      </c>
    </row>
    <row r="9" spans="1:8" ht="14.25" customHeight="1">
      <c r="A9" s="40">
        <v>7</v>
      </c>
      <c r="B9" s="87" t="s">
        <v>59</v>
      </c>
      <c r="C9" s="88">
        <v>4762170.87</v>
      </c>
      <c r="D9" s="86">
        <v>675</v>
      </c>
      <c r="E9" s="88">
        <v>7055.07</v>
      </c>
      <c r="F9" s="88">
        <v>1000</v>
      </c>
      <c r="G9" s="87" t="s">
        <v>71</v>
      </c>
      <c r="H9" s="87" t="s">
        <v>66</v>
      </c>
    </row>
    <row r="10" spans="1:8" ht="14.25" customHeight="1">
      <c r="A10" s="40">
        <v>8</v>
      </c>
      <c r="B10" s="87" t="s">
        <v>60</v>
      </c>
      <c r="C10" s="88">
        <v>4224188.89</v>
      </c>
      <c r="D10" s="86">
        <v>12787</v>
      </c>
      <c r="E10" s="88">
        <v>330.3503</v>
      </c>
      <c r="F10" s="88">
        <v>100</v>
      </c>
      <c r="G10" s="87" t="s">
        <v>54</v>
      </c>
      <c r="H10" s="87" t="s">
        <v>26</v>
      </c>
    </row>
    <row r="11" spans="1:8" ht="14.25" customHeight="1">
      <c r="A11" s="40">
        <v>9</v>
      </c>
      <c r="B11" s="87" t="s">
        <v>67</v>
      </c>
      <c r="C11" s="88">
        <v>2691170.8</v>
      </c>
      <c r="D11" s="86">
        <v>1432</v>
      </c>
      <c r="E11" s="88">
        <v>1879.3092</v>
      </c>
      <c r="F11" s="88">
        <v>1000</v>
      </c>
      <c r="G11" s="87" t="s">
        <v>72</v>
      </c>
      <c r="H11" s="87" t="s">
        <v>68</v>
      </c>
    </row>
    <row r="12" spans="1:8" ht="14.25" customHeight="1">
      <c r="A12" s="40">
        <v>10</v>
      </c>
      <c r="B12" s="87" t="s">
        <v>53</v>
      </c>
      <c r="C12" s="88">
        <v>2590226.51</v>
      </c>
      <c r="D12" s="86">
        <v>2566</v>
      </c>
      <c r="E12" s="88">
        <v>1009.4414</v>
      </c>
      <c r="F12" s="88">
        <v>1000</v>
      </c>
      <c r="G12" s="87" t="s">
        <v>55</v>
      </c>
      <c r="H12" s="87" t="s">
        <v>65</v>
      </c>
    </row>
    <row r="13" spans="1:8" ht="14.25" customHeight="1">
      <c r="A13" s="40">
        <v>11</v>
      </c>
      <c r="B13" s="87" t="s">
        <v>79</v>
      </c>
      <c r="C13" s="88">
        <v>1863414.34</v>
      </c>
      <c r="D13" s="86">
        <v>366</v>
      </c>
      <c r="E13" s="88">
        <v>5091.296</v>
      </c>
      <c r="F13" s="88">
        <v>1000</v>
      </c>
      <c r="G13" s="87" t="s">
        <v>76</v>
      </c>
      <c r="H13" s="87" t="s">
        <v>77</v>
      </c>
    </row>
    <row r="14" spans="1:8" ht="14.25" customHeight="1">
      <c r="A14" s="40">
        <v>12</v>
      </c>
      <c r="B14" s="87" t="s">
        <v>78</v>
      </c>
      <c r="C14" s="88">
        <v>1504623.01</v>
      </c>
      <c r="D14" s="86">
        <v>529</v>
      </c>
      <c r="E14" s="88">
        <v>2844.2779</v>
      </c>
      <c r="F14" s="88">
        <v>1000</v>
      </c>
      <c r="G14" s="87" t="s">
        <v>76</v>
      </c>
      <c r="H14" s="87" t="s">
        <v>77</v>
      </c>
    </row>
    <row r="15" spans="1:8" ht="14.25" customHeight="1">
      <c r="A15" s="40">
        <v>13</v>
      </c>
      <c r="B15" s="87" t="s">
        <v>82</v>
      </c>
      <c r="C15" s="88">
        <v>1498345.85</v>
      </c>
      <c r="D15" s="86">
        <v>3145</v>
      </c>
      <c r="E15" s="88">
        <v>476.4216</v>
      </c>
      <c r="F15" s="88">
        <v>1000</v>
      </c>
      <c r="G15" s="87" t="s">
        <v>54</v>
      </c>
      <c r="H15" s="87" t="s">
        <v>26</v>
      </c>
    </row>
    <row r="16" spans="1:8" ht="14.25" customHeight="1">
      <c r="A16" s="40">
        <v>14</v>
      </c>
      <c r="B16" s="87" t="s">
        <v>21</v>
      </c>
      <c r="C16" s="88">
        <v>1005876.3001</v>
      </c>
      <c r="D16" s="86">
        <v>953</v>
      </c>
      <c r="E16" s="88">
        <v>1055.4841</v>
      </c>
      <c r="F16" s="88">
        <v>1000</v>
      </c>
      <c r="G16" s="87" t="s">
        <v>73</v>
      </c>
      <c r="H16" s="87" t="s">
        <v>27</v>
      </c>
    </row>
    <row r="17" spans="1:8" ht="14.25" customHeight="1">
      <c r="A17" s="40">
        <v>15</v>
      </c>
      <c r="B17" s="87" t="s">
        <v>62</v>
      </c>
      <c r="C17" s="88">
        <v>734993.96</v>
      </c>
      <c r="D17" s="86">
        <v>7881</v>
      </c>
      <c r="E17" s="88">
        <v>93.2615</v>
      </c>
      <c r="F17" s="88">
        <v>100</v>
      </c>
      <c r="G17" s="87" t="s">
        <v>74</v>
      </c>
      <c r="H17" s="87" t="s">
        <v>46</v>
      </c>
    </row>
    <row r="18" spans="1:8" ht="15.75" customHeight="1" thickBot="1">
      <c r="A18" s="110" t="s">
        <v>23</v>
      </c>
      <c r="B18" s="111"/>
      <c r="C18" s="53">
        <f>SUM(C3:C17)</f>
        <v>152902862.17009997</v>
      </c>
      <c r="D18" s="54">
        <f>SUM(D3:D17)</f>
        <v>6530853</v>
      </c>
      <c r="E18" s="52" t="s">
        <v>24</v>
      </c>
      <c r="F18" s="52" t="s">
        <v>24</v>
      </c>
      <c r="G18" s="52" t="s">
        <v>24</v>
      </c>
      <c r="H18" s="55" t="s">
        <v>24</v>
      </c>
    </row>
    <row r="19" spans="1:8" ht="15" customHeight="1" thickBot="1">
      <c r="A19" s="108" t="s">
        <v>39</v>
      </c>
      <c r="B19" s="108"/>
      <c r="C19" s="108"/>
      <c r="D19" s="108"/>
      <c r="E19" s="108"/>
      <c r="F19" s="108"/>
      <c r="G19" s="108"/>
      <c r="H19" s="108"/>
    </row>
  </sheetData>
  <sheetProtection/>
  <mergeCells count="3">
    <mergeCell ref="A19:H19"/>
    <mergeCell ref="A1:H1"/>
    <mergeCell ref="A18:B18"/>
  </mergeCells>
  <hyperlinks>
    <hyperlink ref="H18" r:id="rId1" display="www.art-capital.com.ua/"/>
  </hyperlinks>
  <printOptions/>
  <pageMargins left="0.75" right="0.75" top="1" bottom="1" header="0.5" footer="0.5"/>
  <pageSetup horizontalDpi="600" verticalDpi="600" orientation="portrait" paperSize="9" scale="2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2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109" t="s">
        <v>40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s="9" customFormat="1" ht="15.75" thickBot="1">
      <c r="A2" s="113" t="s">
        <v>22</v>
      </c>
      <c r="B2" s="117" t="s">
        <v>11</v>
      </c>
      <c r="C2" s="119" t="s">
        <v>12</v>
      </c>
      <c r="D2" s="121" t="s">
        <v>13</v>
      </c>
      <c r="E2" s="115" t="s">
        <v>14</v>
      </c>
      <c r="F2" s="116"/>
      <c r="G2" s="116"/>
      <c r="H2" s="116"/>
      <c r="I2" s="116"/>
      <c r="J2" s="116"/>
      <c r="K2" s="116"/>
      <c r="L2" s="116"/>
    </row>
    <row r="3" spans="1:12" s="10" customFormat="1" ht="64.5" customHeight="1" thickBot="1">
      <c r="A3" s="114"/>
      <c r="B3" s="118"/>
      <c r="C3" s="120"/>
      <c r="D3" s="122"/>
      <c r="E3" s="4" t="s">
        <v>15</v>
      </c>
      <c r="F3" s="4" t="s">
        <v>41</v>
      </c>
      <c r="G3" s="4" t="s">
        <v>16</v>
      </c>
      <c r="H3" s="4" t="s">
        <v>17</v>
      </c>
      <c r="I3" s="4" t="s">
        <v>18</v>
      </c>
      <c r="J3" s="4" t="s">
        <v>51</v>
      </c>
      <c r="K3" s="4" t="s">
        <v>19</v>
      </c>
      <c r="L3" s="1" t="s">
        <v>43</v>
      </c>
    </row>
    <row r="4" spans="1:12" s="10" customFormat="1" ht="14.25" collapsed="1">
      <c r="A4" s="56">
        <v>1</v>
      </c>
      <c r="B4" s="42" t="s">
        <v>63</v>
      </c>
      <c r="C4" s="43">
        <v>40555</v>
      </c>
      <c r="D4" s="43">
        <v>40626</v>
      </c>
      <c r="E4" s="66">
        <v>-6.722237160539102E-05</v>
      </c>
      <c r="F4" s="66">
        <v>-0.0011792799258005804</v>
      </c>
      <c r="G4" s="66">
        <v>0.020469415931329227</v>
      </c>
      <c r="H4" s="66">
        <v>0.10129610520616938</v>
      </c>
      <c r="I4" s="66">
        <v>0.07054822864751098</v>
      </c>
      <c r="J4" s="66">
        <v>0.02066197219339383</v>
      </c>
      <c r="K4" s="67">
        <v>-0.762</v>
      </c>
      <c r="L4" s="67">
        <v>-0.1043772892014998</v>
      </c>
    </row>
    <row r="5" spans="1:12" s="10" customFormat="1" ht="14.25">
      <c r="A5" s="74">
        <v>2</v>
      </c>
      <c r="B5" s="42" t="s">
        <v>61</v>
      </c>
      <c r="C5" s="43">
        <v>41848</v>
      </c>
      <c r="D5" s="43">
        <v>42032</v>
      </c>
      <c r="E5" s="66">
        <v>0.020401754913580872</v>
      </c>
      <c r="F5" s="66">
        <v>0.10791992201568279</v>
      </c>
      <c r="G5" s="66">
        <v>0.11908676862185885</v>
      </c>
      <c r="H5" s="66">
        <v>0.234204740583827</v>
      </c>
      <c r="I5" s="66">
        <v>0.16235755236934102</v>
      </c>
      <c r="J5" s="66">
        <v>0.0923513954974784</v>
      </c>
      <c r="K5" s="67">
        <v>1.3072099999999995</v>
      </c>
      <c r="L5" s="67">
        <v>0.0954579156462465</v>
      </c>
    </row>
    <row r="6" spans="1:12" s="10" customFormat="1" ht="14.25" customHeight="1" thickBot="1">
      <c r="A6" s="69"/>
      <c r="B6" s="73" t="s">
        <v>50</v>
      </c>
      <c r="C6" s="72" t="s">
        <v>24</v>
      </c>
      <c r="D6" s="72" t="s">
        <v>24</v>
      </c>
      <c r="E6" s="70">
        <f aca="true" t="shared" si="0" ref="E6:J6">AVERAGE(E4:E5)</f>
        <v>0.01016726627098774</v>
      </c>
      <c r="F6" s="70">
        <f>AVERAGE(F4:F5)</f>
        <v>0.053370321044941105</v>
      </c>
      <c r="G6" s="70">
        <f t="shared" si="0"/>
        <v>0.06977809227659404</v>
      </c>
      <c r="H6" s="70">
        <f>AVERAGE(H4:H5)</f>
        <v>0.1677504228949982</v>
      </c>
      <c r="I6" s="70">
        <f>AVERAGE(I4:I5)</f>
        <v>0.116452890508426</v>
      </c>
      <c r="J6" s="70">
        <f t="shared" si="0"/>
        <v>0.05650668384543611</v>
      </c>
      <c r="K6" s="72" t="s">
        <v>24</v>
      </c>
      <c r="L6" s="70">
        <f>AVERAGE(L4:L5)</f>
        <v>-0.004459686777626648</v>
      </c>
    </row>
    <row r="7" spans="1:12" s="9" customFormat="1" ht="14.25">
      <c r="A7" s="112" t="s">
        <v>42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</row>
    <row r="8" spans="1:12" s="9" customFormat="1" ht="14.25">
      <c r="A8" s="130"/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</row>
    <row r="17" ht="14.25">
      <c r="C17" s="6"/>
    </row>
    <row r="18" ht="14.25">
      <c r="C18" s="6"/>
    </row>
    <row r="19" ht="14.25">
      <c r="C19" s="6"/>
    </row>
    <row r="20" ht="14.25">
      <c r="C20" s="6"/>
    </row>
    <row r="21" ht="14.25">
      <c r="C21" s="6"/>
    </row>
    <row r="22" ht="14.25">
      <c r="C22" s="6"/>
    </row>
  </sheetData>
  <sheetProtection/>
  <mergeCells count="8">
    <mergeCell ref="A8:L8"/>
    <mergeCell ref="A1:L1"/>
    <mergeCell ref="E2:L2"/>
    <mergeCell ref="A7:L7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23" t="s">
        <v>38</v>
      </c>
      <c r="B1" s="123"/>
      <c r="C1" s="123"/>
      <c r="D1" s="123"/>
      <c r="E1" s="123"/>
      <c r="F1" s="123"/>
      <c r="G1" s="123"/>
    </row>
    <row r="2" spans="1:7" s="11" customFormat="1" ht="15.75" thickBot="1">
      <c r="A2" s="113" t="s">
        <v>22</v>
      </c>
      <c r="B2" s="105" t="s">
        <v>11</v>
      </c>
      <c r="C2" s="124" t="s">
        <v>28</v>
      </c>
      <c r="D2" s="125"/>
      <c r="E2" s="126" t="s">
        <v>45</v>
      </c>
      <c r="F2" s="125"/>
      <c r="G2" s="107" t="s">
        <v>44</v>
      </c>
    </row>
    <row r="3" spans="1:7" s="11" customFormat="1" ht="15.75" thickBot="1">
      <c r="A3" s="114"/>
      <c r="B3" s="106"/>
      <c r="C3" s="29" t="s">
        <v>32</v>
      </c>
      <c r="D3" s="29" t="s">
        <v>30</v>
      </c>
      <c r="E3" s="29" t="s">
        <v>31</v>
      </c>
      <c r="F3" s="29" t="s">
        <v>30</v>
      </c>
      <c r="G3" s="127"/>
    </row>
    <row r="4" spans="1:7" ht="14.25">
      <c r="A4" s="57">
        <v>1</v>
      </c>
      <c r="B4" s="44" t="s">
        <v>61</v>
      </c>
      <c r="C4" s="30">
        <v>80.04079000000003</v>
      </c>
      <c r="D4" s="63">
        <v>0.020402400703650552</v>
      </c>
      <c r="E4" s="31">
        <v>0</v>
      </c>
      <c r="F4" s="63">
        <v>0</v>
      </c>
      <c r="G4" s="45">
        <v>0</v>
      </c>
    </row>
    <row r="5" spans="1:7" ht="14.25">
      <c r="A5" s="57">
        <v>2</v>
      </c>
      <c r="B5" s="44" t="s">
        <v>63</v>
      </c>
      <c r="C5" s="30">
        <v>-0.25</v>
      </c>
      <c r="D5" s="63">
        <v>-6.881343120588748E-05</v>
      </c>
      <c r="E5" s="31">
        <v>0</v>
      </c>
      <c r="F5" s="63">
        <v>0</v>
      </c>
      <c r="G5" s="45">
        <v>0</v>
      </c>
    </row>
    <row r="6" spans="1:7" ht="15.75" thickBot="1">
      <c r="A6" s="61"/>
      <c r="B6" s="48" t="s">
        <v>23</v>
      </c>
      <c r="C6" s="49">
        <v>79.79079000000003</v>
      </c>
      <c r="D6" s="62">
        <v>0.010559759444735525</v>
      </c>
      <c r="E6" s="50">
        <v>0</v>
      </c>
      <c r="F6" s="62">
        <v>0</v>
      </c>
      <c r="G6" s="51">
        <v>0</v>
      </c>
    </row>
    <row r="8" ht="14.25">
      <c r="A8" s="11"/>
    </row>
    <row r="9" ht="14.25" hidden="1">
      <c r="A9" s="11" t="s">
        <v>56</v>
      </c>
    </row>
    <row r="10" ht="14.25" hidden="1">
      <c r="A10" s="11" t="s">
        <v>57</v>
      </c>
    </row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5"/>
  <sheetViews>
    <sheetView zoomScale="85" zoomScaleNormal="85" zoomScalePageLayoutView="0" workbookViewId="0" topLeftCell="A1">
      <selection activeCell="B2" sqref="B2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11</v>
      </c>
      <c r="C1" s="1" t="s">
        <v>15</v>
      </c>
      <c r="D1" s="21"/>
    </row>
    <row r="2" spans="1:4" ht="14.25">
      <c r="A2" s="21"/>
      <c r="B2" s="42" t="s">
        <v>63</v>
      </c>
      <c r="C2" s="66">
        <v>-6.722237160539102E-05</v>
      </c>
      <c r="D2" s="21"/>
    </row>
    <row r="3" spans="1:4" ht="14.25">
      <c r="A3" s="21"/>
      <c r="B3" s="42" t="s">
        <v>61</v>
      </c>
      <c r="C3" s="66">
        <v>0.020401754913580872</v>
      </c>
      <c r="D3" s="21"/>
    </row>
    <row r="4" spans="2:3" ht="14.25">
      <c r="B4" s="42" t="s">
        <v>20</v>
      </c>
      <c r="C4" s="66">
        <v>-0.007569349867392994</v>
      </c>
    </row>
    <row r="5" spans="2:3" ht="14.25">
      <c r="B5" s="42" t="s">
        <v>25</v>
      </c>
      <c r="C5" s="66">
        <v>0</v>
      </c>
    </row>
    <row r="19" ht="14.25">
      <c r="B19" s="21"/>
    </row>
    <row r="20" ht="14.25">
      <c r="B20" s="21"/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109" t="s">
        <v>40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s="9" customFormat="1" ht="15.75" thickBot="1">
      <c r="A2" s="113" t="s">
        <v>22</v>
      </c>
      <c r="B2" s="117" t="s">
        <v>11</v>
      </c>
      <c r="C2" s="119" t="s">
        <v>12</v>
      </c>
      <c r="D2" s="121" t="s">
        <v>13</v>
      </c>
      <c r="E2" s="115" t="s">
        <v>14</v>
      </c>
      <c r="F2" s="116"/>
      <c r="G2" s="116"/>
      <c r="H2" s="116"/>
      <c r="I2" s="116"/>
      <c r="J2" s="116"/>
      <c r="K2" s="116"/>
      <c r="L2" s="116"/>
    </row>
    <row r="3" spans="1:12" s="10" customFormat="1" ht="64.5" customHeight="1" thickBot="1">
      <c r="A3" s="114"/>
      <c r="B3" s="118"/>
      <c r="C3" s="120"/>
      <c r="D3" s="122"/>
      <c r="E3" s="4" t="s">
        <v>15</v>
      </c>
      <c r="F3" s="4" t="s">
        <v>41</v>
      </c>
      <c r="G3" s="4" t="s">
        <v>16</v>
      </c>
      <c r="H3" s="4" t="s">
        <v>17</v>
      </c>
      <c r="I3" s="4" t="s">
        <v>18</v>
      </c>
      <c r="J3" s="4" t="s">
        <v>51</v>
      </c>
      <c r="K3" s="4" t="s">
        <v>19</v>
      </c>
      <c r="L3" s="1" t="s">
        <v>43</v>
      </c>
    </row>
    <row r="4" spans="1:12" s="9" customFormat="1" ht="14.25" collapsed="1">
      <c r="A4" s="56">
        <v>1</v>
      </c>
      <c r="B4" s="42" t="s">
        <v>81</v>
      </c>
      <c r="C4" s="43">
        <v>38118</v>
      </c>
      <c r="D4" s="43">
        <v>38182</v>
      </c>
      <c r="E4" s="66">
        <v>0.0032893090842562867</v>
      </c>
      <c r="F4" s="66">
        <v>0.008692480591047325</v>
      </c>
      <c r="G4" s="66">
        <v>0.026666847100955682</v>
      </c>
      <c r="H4" s="66">
        <v>0.05598948169312301</v>
      </c>
      <c r="I4" s="66">
        <v>0.14359261523343858</v>
      </c>
      <c r="J4" s="66">
        <v>0.02609865706897474</v>
      </c>
      <c r="K4" s="66">
        <v>4.614109999999999</v>
      </c>
      <c r="L4" s="67">
        <v>0.09144087244797339</v>
      </c>
    </row>
    <row r="5" spans="1:12" s="9" customFormat="1" ht="14.25" collapsed="1">
      <c r="A5" s="57">
        <v>2</v>
      </c>
      <c r="B5" s="42" t="s">
        <v>59</v>
      </c>
      <c r="C5" s="43">
        <v>38828</v>
      </c>
      <c r="D5" s="43">
        <v>39028</v>
      </c>
      <c r="E5" s="66">
        <v>0.0017891450016824795</v>
      </c>
      <c r="F5" s="66">
        <v>0.008240191728082324</v>
      </c>
      <c r="G5" s="66">
        <v>0.027245393458017908</v>
      </c>
      <c r="H5" s="66">
        <v>0.0556804170607037</v>
      </c>
      <c r="I5" s="66">
        <v>0.10918135210302293</v>
      </c>
      <c r="J5" s="66">
        <v>0.02554012940138417</v>
      </c>
      <c r="K5" s="66">
        <v>6.05507</v>
      </c>
      <c r="L5" s="67">
        <v>0.11883087895132438</v>
      </c>
    </row>
    <row r="6" spans="1:12" s="9" customFormat="1" ht="14.25" collapsed="1">
      <c r="A6" s="57">
        <v>3</v>
      </c>
      <c r="B6" s="42" t="s">
        <v>78</v>
      </c>
      <c r="C6" s="43">
        <v>38919</v>
      </c>
      <c r="D6" s="43">
        <v>39092</v>
      </c>
      <c r="E6" s="66">
        <v>0.0026608455976293577</v>
      </c>
      <c r="F6" s="66">
        <v>0.007094542774887191</v>
      </c>
      <c r="G6" s="66">
        <v>-0.002227054376542581</v>
      </c>
      <c r="H6" s="66">
        <v>-0.1051877116398704</v>
      </c>
      <c r="I6" s="66">
        <v>-0.0655328631381551</v>
      </c>
      <c r="J6" s="66">
        <v>-0.0021123050055205095</v>
      </c>
      <c r="K6" s="66">
        <v>1.8442778999999945</v>
      </c>
      <c r="L6" s="67">
        <v>0.06256605865082165</v>
      </c>
    </row>
    <row r="7" spans="1:12" s="9" customFormat="1" ht="14.25" collapsed="1">
      <c r="A7" s="57">
        <v>4</v>
      </c>
      <c r="B7" s="42" t="s">
        <v>75</v>
      </c>
      <c r="C7" s="43">
        <v>38919</v>
      </c>
      <c r="D7" s="43">
        <v>39092</v>
      </c>
      <c r="E7" s="66">
        <v>0.005660961992377533</v>
      </c>
      <c r="F7" s="66">
        <v>0.026190090702636226</v>
      </c>
      <c r="G7" s="66">
        <v>0.056149029241626014</v>
      </c>
      <c r="H7" s="66">
        <v>0.08860016525845782</v>
      </c>
      <c r="I7" s="66">
        <v>0.0813046472362422</v>
      </c>
      <c r="J7" s="66">
        <v>0.03966236277679558</v>
      </c>
      <c r="K7" s="66">
        <v>0.14341629999999816</v>
      </c>
      <c r="L7" s="67">
        <v>0.007811085903806303</v>
      </c>
    </row>
    <row r="8" spans="1:12" s="9" customFormat="1" ht="14.25">
      <c r="A8" s="57">
        <v>5</v>
      </c>
      <c r="B8" s="42" t="s">
        <v>83</v>
      </c>
      <c r="C8" s="43">
        <v>39413</v>
      </c>
      <c r="D8" s="43">
        <v>39589</v>
      </c>
      <c r="E8" s="66">
        <v>0.004222466704075334</v>
      </c>
      <c r="F8" s="66">
        <v>0.013699770605033246</v>
      </c>
      <c r="G8" s="66">
        <v>0.03936088483488698</v>
      </c>
      <c r="H8" s="66">
        <v>0.08522771583864519</v>
      </c>
      <c r="I8" s="66">
        <v>0.1906702708743675</v>
      </c>
      <c r="J8" s="66">
        <v>0.03766684979371315</v>
      </c>
      <c r="K8" s="66">
        <v>5.81854</v>
      </c>
      <c r="L8" s="67">
        <v>0.128640615963312</v>
      </c>
    </row>
    <row r="9" spans="1:12" s="9" customFormat="1" ht="14.25">
      <c r="A9" s="57">
        <v>6</v>
      </c>
      <c r="B9" s="42" t="s">
        <v>21</v>
      </c>
      <c r="C9" s="43">
        <v>39429</v>
      </c>
      <c r="D9" s="43">
        <v>39618</v>
      </c>
      <c r="E9" s="66">
        <v>-0.03855458737520623</v>
      </c>
      <c r="F9" s="66">
        <v>-0.03717421014712308</v>
      </c>
      <c r="G9" s="66">
        <v>-0.027088997210914956</v>
      </c>
      <c r="H9" s="66">
        <v>-0.014771831066900831</v>
      </c>
      <c r="I9" s="66">
        <v>-0.036050430436677994</v>
      </c>
      <c r="J9" s="66">
        <v>-0.025366162659649305</v>
      </c>
      <c r="K9" s="66">
        <v>0.05548410000000081</v>
      </c>
      <c r="L9" s="67">
        <v>0.0034271100437632818</v>
      </c>
    </row>
    <row r="10" spans="1:12" s="9" customFormat="1" ht="14.25">
      <c r="A10" s="57">
        <v>7</v>
      </c>
      <c r="B10" s="42" t="s">
        <v>62</v>
      </c>
      <c r="C10" s="43">
        <v>39560</v>
      </c>
      <c r="D10" s="43">
        <v>39770</v>
      </c>
      <c r="E10" s="66">
        <v>-7.076374451964185E-05</v>
      </c>
      <c r="F10" s="66">
        <v>-0.00036229049051716977</v>
      </c>
      <c r="G10" s="66">
        <v>-0.012386795889495095</v>
      </c>
      <c r="H10" s="66">
        <v>-0.05134900355611216</v>
      </c>
      <c r="I10" s="66">
        <v>-0.09052477807152559</v>
      </c>
      <c r="J10" s="66">
        <v>-0.013377271861710005</v>
      </c>
      <c r="K10" s="66">
        <v>-0.06738500000000092</v>
      </c>
      <c r="L10" s="67">
        <v>-0.004529455257278658</v>
      </c>
    </row>
    <row r="11" spans="1:12" s="9" customFormat="1" ht="14.25">
      <c r="A11" s="57">
        <v>8</v>
      </c>
      <c r="B11" s="42" t="s">
        <v>82</v>
      </c>
      <c r="C11" s="43">
        <v>39884</v>
      </c>
      <c r="D11" s="43">
        <v>40001</v>
      </c>
      <c r="E11" s="66">
        <v>0.00020427259327449043</v>
      </c>
      <c r="F11" s="66">
        <v>-0.0026220806193982815</v>
      </c>
      <c r="G11" s="66">
        <v>0.0006349249022286063</v>
      </c>
      <c r="H11" s="66">
        <v>0.015797883296001958</v>
      </c>
      <c r="I11" s="66">
        <v>-0.08115906027894015</v>
      </c>
      <c r="J11" s="66">
        <v>0.0012660270960074271</v>
      </c>
      <c r="K11" s="66">
        <v>-0.5235783999999992</v>
      </c>
      <c r="L11" s="67">
        <v>-0.04907652172462018</v>
      </c>
    </row>
    <row r="12" spans="1:12" s="9" customFormat="1" ht="14.25">
      <c r="A12" s="57">
        <v>9</v>
      </c>
      <c r="B12" s="42" t="s">
        <v>86</v>
      </c>
      <c r="C12" s="43">
        <v>40253</v>
      </c>
      <c r="D12" s="43">
        <v>40366</v>
      </c>
      <c r="E12" s="66">
        <v>0</v>
      </c>
      <c r="F12" s="66">
        <v>-0.01388888888888895</v>
      </c>
      <c r="G12" s="66">
        <v>-0.04054054054054057</v>
      </c>
      <c r="H12" s="66">
        <v>-0.10691823899371078</v>
      </c>
      <c r="I12" s="66">
        <v>0.02898550724637694</v>
      </c>
      <c r="J12" s="66">
        <v>-0.04054054054054057</v>
      </c>
      <c r="K12" s="66">
        <v>0.42</v>
      </c>
      <c r="L12" s="67">
        <v>0.02586029170387727</v>
      </c>
    </row>
    <row r="13" spans="1:12" s="9" customFormat="1" ht="14.25">
      <c r="A13" s="57">
        <v>10</v>
      </c>
      <c r="B13" s="42" t="s">
        <v>53</v>
      </c>
      <c r="C13" s="43">
        <v>40114</v>
      </c>
      <c r="D13" s="43">
        <v>40401</v>
      </c>
      <c r="E13" s="66">
        <v>0.0016701425331842046</v>
      </c>
      <c r="F13" s="66">
        <v>-0.07094122936474723</v>
      </c>
      <c r="G13" s="66">
        <v>-0.07090129554895863</v>
      </c>
      <c r="H13" s="66">
        <v>-0.05204629024787821</v>
      </c>
      <c r="I13" s="66">
        <v>-0.11266331524889861</v>
      </c>
      <c r="J13" s="66">
        <v>-0.07609290276427672</v>
      </c>
      <c r="K13" s="66">
        <v>0.009441399999999822</v>
      </c>
      <c r="L13" s="67">
        <v>0.0006892580438666585</v>
      </c>
    </row>
    <row r="14" spans="1:12" s="9" customFormat="1" ht="14.25">
      <c r="A14" s="57">
        <v>11</v>
      </c>
      <c r="B14" s="42" t="s">
        <v>58</v>
      </c>
      <c r="C14" s="43">
        <v>40226</v>
      </c>
      <c r="D14" s="43">
        <v>40430</v>
      </c>
      <c r="E14" s="66">
        <v>0.0027533208108223572</v>
      </c>
      <c r="F14" s="66">
        <v>0.011556424236189633</v>
      </c>
      <c r="G14" s="66">
        <v>0.0317823731118394</v>
      </c>
      <c r="H14" s="66">
        <v>0.05774873930778113</v>
      </c>
      <c r="I14" s="66">
        <v>0.1003545004095554</v>
      </c>
      <c r="J14" s="66">
        <v>0.028237114803467467</v>
      </c>
      <c r="K14" s="66">
        <v>3.91667</v>
      </c>
      <c r="L14" s="67">
        <v>0.12463685885008391</v>
      </c>
    </row>
    <row r="15" spans="1:12" s="9" customFormat="1" ht="14.25">
      <c r="A15" s="57">
        <v>12</v>
      </c>
      <c r="B15" s="42" t="s">
        <v>79</v>
      </c>
      <c r="C15" s="43">
        <v>40427</v>
      </c>
      <c r="D15" s="43">
        <v>40543</v>
      </c>
      <c r="E15" s="66">
        <v>0.006681735894536578</v>
      </c>
      <c r="F15" s="66">
        <v>0.015426545799306579</v>
      </c>
      <c r="G15" s="66">
        <v>0.04430202478000367</v>
      </c>
      <c r="H15" s="66">
        <v>0.08839318916257644</v>
      </c>
      <c r="I15" s="66">
        <v>0.1882806536587327</v>
      </c>
      <c r="J15" s="66">
        <v>0.04408300615097205</v>
      </c>
      <c r="K15" s="66">
        <v>4.091295999999991</v>
      </c>
      <c r="L15" s="67">
        <v>0.13070234625890476</v>
      </c>
    </row>
    <row r="16" spans="1:12" s="9" customFormat="1" ht="14.25">
      <c r="A16" s="57">
        <v>13</v>
      </c>
      <c r="B16" s="42" t="s">
        <v>67</v>
      </c>
      <c r="C16" s="43">
        <v>40444</v>
      </c>
      <c r="D16" s="43">
        <v>40638</v>
      </c>
      <c r="E16" s="66">
        <v>0.006018684886865966</v>
      </c>
      <c r="F16" s="66">
        <v>0.02167658410605644</v>
      </c>
      <c r="G16" s="66">
        <v>0.03711356147512568</v>
      </c>
      <c r="H16" s="66">
        <v>0.06763438987319659</v>
      </c>
      <c r="I16" s="66">
        <v>0.14139087086124036</v>
      </c>
      <c r="J16" s="66">
        <v>0.02822148591037643</v>
      </c>
      <c r="K16" s="66">
        <v>0.8793092000000005</v>
      </c>
      <c r="L16" s="67">
        <v>0.04977099773760685</v>
      </c>
    </row>
    <row r="17" spans="1:12" s="9" customFormat="1" ht="14.25">
      <c r="A17" s="57">
        <v>14</v>
      </c>
      <c r="B17" s="42" t="s">
        <v>80</v>
      </c>
      <c r="C17" s="43">
        <v>40427</v>
      </c>
      <c r="D17" s="43">
        <v>40708</v>
      </c>
      <c r="E17" s="66">
        <v>0.005888777459513994</v>
      </c>
      <c r="F17" s="66">
        <v>0.01605336643922528</v>
      </c>
      <c r="G17" s="66">
        <v>0.0439496968283386</v>
      </c>
      <c r="H17" s="66">
        <v>0.09518180358248718</v>
      </c>
      <c r="I17" s="66">
        <v>0.2052718538370113</v>
      </c>
      <c r="J17" s="66">
        <v>0.04322858028365162</v>
      </c>
      <c r="K17" s="66">
        <v>5.528429000000003</v>
      </c>
      <c r="L17" s="67">
        <v>0.15789867418196857</v>
      </c>
    </row>
    <row r="18" spans="1:12" s="9" customFormat="1" ht="14.25">
      <c r="A18" s="57">
        <v>15</v>
      </c>
      <c r="B18" s="42" t="s">
        <v>60</v>
      </c>
      <c r="C18" s="43">
        <v>41026</v>
      </c>
      <c r="D18" s="43">
        <v>41242</v>
      </c>
      <c r="E18" s="66">
        <v>0.008602499842001121</v>
      </c>
      <c r="F18" s="66">
        <v>0.04142789139021885</v>
      </c>
      <c r="G18" s="66">
        <v>0.05047523348289373</v>
      </c>
      <c r="H18" s="66">
        <v>0.10135526417999863</v>
      </c>
      <c r="I18" s="66">
        <v>0.17111069121878697</v>
      </c>
      <c r="J18" s="66">
        <v>0.042414410707434014</v>
      </c>
      <c r="K18" s="66">
        <v>2.303503</v>
      </c>
      <c r="L18" s="67">
        <v>0.11118967195455043</v>
      </c>
    </row>
    <row r="19" spans="1:12" ht="15.75" thickBot="1">
      <c r="A19" s="69"/>
      <c r="B19" s="73" t="s">
        <v>50</v>
      </c>
      <c r="C19" s="71" t="s">
        <v>24</v>
      </c>
      <c r="D19" s="71" t="s">
        <v>24</v>
      </c>
      <c r="E19" s="70">
        <f>AVERAGE(E4:E18)</f>
        <v>0.0007211207520329222</v>
      </c>
      <c r="F19" s="70">
        <f>AVERAGE(F4:F18)</f>
        <v>0.0030046125908005593</v>
      </c>
      <c r="G19" s="70">
        <f>AVERAGE(G4:G18)</f>
        <v>0.013635685709964296</v>
      </c>
      <c r="H19" s="70">
        <f>AVERAGE(H4:H18)</f>
        <v>0.02542239824989995</v>
      </c>
      <c r="I19" s="70">
        <f>AVERAGE(I4:I18)</f>
        <v>0.0649475010336385</v>
      </c>
      <c r="J19" s="70">
        <f>AVERAGE(J4:J18)</f>
        <v>0.010595296077405303</v>
      </c>
      <c r="K19" s="71" t="s">
        <v>24</v>
      </c>
      <c r="L19" s="70">
        <f>AVERAGE(L4:L18)</f>
        <v>0.06399058291399737</v>
      </c>
    </row>
    <row r="20" spans="1:12" s="9" customFormat="1" ht="14.25">
      <c r="A20" s="112" t="s">
        <v>42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</row>
    <row r="21" spans="3:11" s="11" customFormat="1" ht="14.25">
      <c r="C21" s="5"/>
      <c r="D21" s="5"/>
      <c r="E21" s="6"/>
      <c r="F21" s="6"/>
      <c r="G21" s="6"/>
      <c r="H21" s="6"/>
      <c r="I21" s="6"/>
      <c r="J21" s="6"/>
      <c r="K21" s="6"/>
    </row>
    <row r="22" spans="3:11" s="11" customFormat="1" ht="14.25">
      <c r="C22" s="5"/>
      <c r="D22" s="5"/>
      <c r="E22" s="6"/>
      <c r="F22" s="6"/>
      <c r="G22" s="6"/>
      <c r="H22" s="6"/>
      <c r="I22" s="6"/>
      <c r="J22" s="6"/>
      <c r="K22" s="6"/>
    </row>
    <row r="23" spans="3:11" s="11" customFormat="1" ht="14.25">
      <c r="C23" s="5"/>
      <c r="D23" s="5"/>
      <c r="E23" s="6"/>
      <c r="F23" s="6"/>
      <c r="G23" s="6"/>
      <c r="H23" s="6"/>
      <c r="I23" s="6"/>
      <c r="J23" s="6"/>
      <c r="K23" s="6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</sheetData>
  <sheetProtection/>
  <mergeCells count="7">
    <mergeCell ref="A20:L20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23" t="s">
        <v>36</v>
      </c>
      <c r="B1" s="123"/>
      <c r="C1" s="123"/>
      <c r="D1" s="123"/>
      <c r="E1" s="123"/>
      <c r="F1" s="123"/>
      <c r="G1" s="123"/>
    </row>
    <row r="2" spans="1:7" ht="30.75" customHeight="1" thickBot="1">
      <c r="A2" s="113" t="s">
        <v>22</v>
      </c>
      <c r="B2" s="105" t="s">
        <v>11</v>
      </c>
      <c r="C2" s="124" t="s">
        <v>28</v>
      </c>
      <c r="D2" s="125"/>
      <c r="E2" s="126" t="s">
        <v>29</v>
      </c>
      <c r="F2" s="125"/>
      <c r="G2" s="107" t="s">
        <v>44</v>
      </c>
    </row>
    <row r="3" spans="1:7" ht="15.75" thickBot="1">
      <c r="A3" s="114"/>
      <c r="B3" s="106"/>
      <c r="C3" s="46" t="s">
        <v>32</v>
      </c>
      <c r="D3" s="29" t="s">
        <v>30</v>
      </c>
      <c r="E3" s="29" t="s">
        <v>31</v>
      </c>
      <c r="F3" s="29" t="s">
        <v>30</v>
      </c>
      <c r="G3" s="127"/>
    </row>
    <row r="4" spans="1:7" ht="14.25">
      <c r="A4" s="80">
        <v>1</v>
      </c>
      <c r="B4" s="75" t="s">
        <v>83</v>
      </c>
      <c r="C4" s="30">
        <v>317.32303000000115</v>
      </c>
      <c r="D4" s="63">
        <v>0.004222129345133894</v>
      </c>
      <c r="E4" s="31">
        <v>0</v>
      </c>
      <c r="F4" s="63">
        <v>0</v>
      </c>
      <c r="G4" s="45">
        <v>0</v>
      </c>
    </row>
    <row r="5" spans="1:7" ht="14.25">
      <c r="A5" s="81">
        <v>2</v>
      </c>
      <c r="B5" s="75" t="s">
        <v>81</v>
      </c>
      <c r="C5" s="30">
        <v>81.76051000000164</v>
      </c>
      <c r="D5" s="63">
        <v>0.00328935158544366</v>
      </c>
      <c r="E5" s="31">
        <v>0</v>
      </c>
      <c r="F5" s="63">
        <v>0</v>
      </c>
      <c r="G5" s="45">
        <v>0</v>
      </c>
    </row>
    <row r="6" spans="1:7" ht="14.25">
      <c r="A6" s="81">
        <v>3</v>
      </c>
      <c r="B6" s="75" t="s">
        <v>75</v>
      </c>
      <c r="C6" s="30">
        <v>53.58987000000104</v>
      </c>
      <c r="D6" s="63">
        <v>0.005661004703143381</v>
      </c>
      <c r="E6" s="31">
        <v>0</v>
      </c>
      <c r="F6" s="63">
        <v>0</v>
      </c>
      <c r="G6" s="45">
        <v>0</v>
      </c>
    </row>
    <row r="7" spans="1:7" ht="14.25">
      <c r="A7" s="81">
        <v>4</v>
      </c>
      <c r="B7" s="75" t="s">
        <v>80</v>
      </c>
      <c r="C7" s="30">
        <v>39.862870000000115</v>
      </c>
      <c r="D7" s="63">
        <v>0.005888782785337826</v>
      </c>
      <c r="E7" s="31">
        <v>0</v>
      </c>
      <c r="F7" s="63">
        <v>0</v>
      </c>
      <c r="G7" s="45">
        <v>0</v>
      </c>
    </row>
    <row r="8" spans="1:7" ht="14.25">
      <c r="A8" s="81">
        <v>5</v>
      </c>
      <c r="B8" s="75" t="s">
        <v>60</v>
      </c>
      <c r="C8" s="30">
        <v>36.02839999999944</v>
      </c>
      <c r="D8" s="63">
        <v>0.008602440161026265</v>
      </c>
      <c r="E8" s="31">
        <v>0</v>
      </c>
      <c r="F8" s="63">
        <v>0</v>
      </c>
      <c r="G8" s="45">
        <v>0</v>
      </c>
    </row>
    <row r="9" spans="1:7" ht="14.25">
      <c r="A9" s="81">
        <v>6</v>
      </c>
      <c r="B9" s="75" t="s">
        <v>58</v>
      </c>
      <c r="C9" s="30">
        <v>16.95622000000067</v>
      </c>
      <c r="D9" s="63">
        <v>0.0027533560516361344</v>
      </c>
      <c r="E9" s="31">
        <v>0</v>
      </c>
      <c r="F9" s="63">
        <v>0</v>
      </c>
      <c r="G9" s="45">
        <v>0</v>
      </c>
    </row>
    <row r="10" spans="1:7" ht="14.25">
      <c r="A10" s="81">
        <v>7</v>
      </c>
      <c r="B10" s="75" t="s">
        <v>67</v>
      </c>
      <c r="C10" s="30">
        <v>16.10044999999972</v>
      </c>
      <c r="D10" s="63">
        <v>0.006018701526858806</v>
      </c>
      <c r="E10" s="31">
        <v>0</v>
      </c>
      <c r="F10" s="63">
        <v>0</v>
      </c>
      <c r="G10" s="45">
        <v>0</v>
      </c>
    </row>
    <row r="11" spans="1:7" ht="14.25">
      <c r="A11" s="81">
        <v>8</v>
      </c>
      <c r="B11" s="75" t="s">
        <v>79</v>
      </c>
      <c r="C11" s="30">
        <v>12.368219999999974</v>
      </c>
      <c r="D11" s="63">
        <v>0.006681745995610295</v>
      </c>
      <c r="E11" s="31">
        <v>0</v>
      </c>
      <c r="F11" s="63">
        <v>0</v>
      </c>
      <c r="G11" s="45">
        <v>0</v>
      </c>
    </row>
    <row r="12" spans="1:7" ht="14.25">
      <c r="A12" s="81">
        <v>9</v>
      </c>
      <c r="B12" s="75" t="s">
        <v>59</v>
      </c>
      <c r="C12" s="30">
        <v>8.505980000000445</v>
      </c>
      <c r="D12" s="63">
        <v>0.0017893520466480434</v>
      </c>
      <c r="E12" s="31">
        <v>0</v>
      </c>
      <c r="F12" s="63">
        <v>0</v>
      </c>
      <c r="G12" s="45">
        <v>0</v>
      </c>
    </row>
    <row r="13" spans="1:7" ht="14.25">
      <c r="A13" s="81">
        <v>10</v>
      </c>
      <c r="B13" s="75" t="s">
        <v>53</v>
      </c>
      <c r="C13" s="30">
        <v>4.318609999999869</v>
      </c>
      <c r="D13" s="63">
        <v>0.0016700556118026744</v>
      </c>
      <c r="E13" s="31">
        <v>0</v>
      </c>
      <c r="F13" s="63">
        <v>0</v>
      </c>
      <c r="G13" s="45">
        <v>0</v>
      </c>
    </row>
    <row r="14" spans="1:7" ht="14.25">
      <c r="A14" s="81">
        <v>11</v>
      </c>
      <c r="B14" s="75" t="s">
        <v>78</v>
      </c>
      <c r="C14" s="30">
        <v>3.9929499999999534</v>
      </c>
      <c r="D14" s="63">
        <v>0.0026608490036511417</v>
      </c>
      <c r="E14" s="31">
        <v>0</v>
      </c>
      <c r="F14" s="63">
        <v>0</v>
      </c>
      <c r="G14" s="45">
        <v>0</v>
      </c>
    </row>
    <row r="15" spans="1:7" ht="14.25">
      <c r="A15" s="81">
        <v>12</v>
      </c>
      <c r="B15" s="75" t="s">
        <v>82</v>
      </c>
      <c r="C15" s="30">
        <v>0.306</v>
      </c>
      <c r="D15" s="63">
        <v>0.00020426692921419947</v>
      </c>
      <c r="E15" s="31">
        <v>0</v>
      </c>
      <c r="F15" s="63">
        <v>0</v>
      </c>
      <c r="G15" s="45">
        <v>0</v>
      </c>
    </row>
    <row r="16" spans="1:7" ht="14.25">
      <c r="A16" s="81">
        <v>13</v>
      </c>
      <c r="B16" s="75" t="s">
        <v>62</v>
      </c>
      <c r="C16" s="30">
        <v>-0.05214000000001397</v>
      </c>
      <c r="D16" s="63">
        <v>-7.093432643206184E-05</v>
      </c>
      <c r="E16" s="31">
        <v>0</v>
      </c>
      <c r="F16" s="63">
        <v>0</v>
      </c>
      <c r="G16" s="45">
        <v>0</v>
      </c>
    </row>
    <row r="17" spans="1:7" ht="14.25">
      <c r="A17" s="81">
        <v>14</v>
      </c>
      <c r="B17" s="75" t="s">
        <v>86</v>
      </c>
      <c r="C17" s="30">
        <v>-7.676919999999925</v>
      </c>
      <c r="D17" s="63">
        <v>-0.0008418926276875484</v>
      </c>
      <c r="E17" s="31">
        <v>0</v>
      </c>
      <c r="F17" s="63">
        <v>0</v>
      </c>
      <c r="G17" s="45">
        <v>0</v>
      </c>
    </row>
    <row r="18" spans="1:7" ht="14.25">
      <c r="A18" s="81">
        <v>15</v>
      </c>
      <c r="B18" s="75" t="s">
        <v>21</v>
      </c>
      <c r="C18" s="30">
        <v>-40.33631000000006</v>
      </c>
      <c r="D18" s="63">
        <v>-0.03855460124509931</v>
      </c>
      <c r="E18" s="31">
        <v>0</v>
      </c>
      <c r="F18" s="63">
        <v>0</v>
      </c>
      <c r="G18" s="45">
        <v>0</v>
      </c>
    </row>
    <row r="19" spans="1:7" ht="15.75" thickBot="1">
      <c r="A19" s="58"/>
      <c r="B19" s="59" t="s">
        <v>23</v>
      </c>
      <c r="C19" s="49">
        <v>543.0477400000042</v>
      </c>
      <c r="D19" s="62">
        <v>0.0035642452180141304</v>
      </c>
      <c r="E19" s="50">
        <v>0</v>
      </c>
      <c r="F19" s="62">
        <v>0</v>
      </c>
      <c r="G19" s="51">
        <v>0</v>
      </c>
    </row>
    <row r="21" ht="14.25">
      <c r="D21" s="47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8"/>
  <sheetViews>
    <sheetView zoomScale="85" zoomScaleNormal="85" zoomScalePageLayoutView="0" workbookViewId="0" topLeftCell="A1">
      <selection activeCell="B17" sqref="B17:C18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11</v>
      </c>
      <c r="C1" s="35" t="s">
        <v>15</v>
      </c>
      <c r="D1" s="14"/>
      <c r="E1" s="14"/>
    </row>
    <row r="2" spans="2:3" ht="14.25">
      <c r="B2" s="42" t="s">
        <v>21</v>
      </c>
      <c r="C2" s="66">
        <v>-0.03855458737520623</v>
      </c>
    </row>
    <row r="3" spans="1:5" ht="14.25">
      <c r="A3" s="14"/>
      <c r="B3" s="42" t="s">
        <v>62</v>
      </c>
      <c r="C3" s="66">
        <v>-7.076374451964185E-05</v>
      </c>
      <c r="D3" s="14"/>
      <c r="E3" s="14"/>
    </row>
    <row r="4" spans="1:5" ht="14.25">
      <c r="A4" s="14"/>
      <c r="B4" s="42" t="s">
        <v>86</v>
      </c>
      <c r="C4" s="66">
        <v>0</v>
      </c>
      <c r="D4" s="14"/>
      <c r="E4" s="14"/>
    </row>
    <row r="5" spans="1:5" ht="14.25">
      <c r="A5" s="14"/>
      <c r="B5" s="42" t="s">
        <v>82</v>
      </c>
      <c r="C5" s="66">
        <v>0.00020427259327449043</v>
      </c>
      <c r="D5" s="14"/>
      <c r="E5" s="14"/>
    </row>
    <row r="6" spans="1:5" ht="14.25">
      <c r="A6" s="14"/>
      <c r="B6" s="42" t="s">
        <v>53</v>
      </c>
      <c r="C6" s="66">
        <v>0.0016701425331842046</v>
      </c>
      <c r="D6" s="14"/>
      <c r="E6" s="14"/>
    </row>
    <row r="7" spans="1:5" ht="14.25">
      <c r="A7" s="14"/>
      <c r="B7" s="42" t="s">
        <v>59</v>
      </c>
      <c r="C7" s="66">
        <v>0.0017891450016824795</v>
      </c>
      <c r="D7" s="14"/>
      <c r="E7" s="14"/>
    </row>
    <row r="8" spans="1:5" ht="14.25">
      <c r="A8" s="14"/>
      <c r="B8" s="42" t="s">
        <v>78</v>
      </c>
      <c r="C8" s="66">
        <v>0.0026608455976293577</v>
      </c>
      <c r="D8" s="14"/>
      <c r="E8" s="14"/>
    </row>
    <row r="9" spans="1:5" ht="14.25">
      <c r="A9" s="14"/>
      <c r="B9" s="42" t="s">
        <v>58</v>
      </c>
      <c r="C9" s="66">
        <v>0.0027533208108223572</v>
      </c>
      <c r="D9" s="14"/>
      <c r="E9" s="14"/>
    </row>
    <row r="10" spans="1:5" ht="14.25">
      <c r="A10" s="14"/>
      <c r="B10" s="42" t="s">
        <v>81</v>
      </c>
      <c r="C10" s="66">
        <v>0.0032893090842562867</v>
      </c>
      <c r="D10" s="14"/>
      <c r="E10" s="14"/>
    </row>
    <row r="11" spans="1:5" ht="14.25">
      <c r="A11" s="14"/>
      <c r="B11" s="42" t="s">
        <v>83</v>
      </c>
      <c r="C11" s="66">
        <v>0.004222466704075334</v>
      </c>
      <c r="D11" s="14"/>
      <c r="E11" s="14"/>
    </row>
    <row r="12" spans="1:5" ht="14.25">
      <c r="A12" s="14"/>
      <c r="B12" s="42" t="s">
        <v>75</v>
      </c>
      <c r="C12" s="66">
        <v>0.005660961992377533</v>
      </c>
      <c r="D12" s="14"/>
      <c r="E12" s="14"/>
    </row>
    <row r="13" spans="1:5" ht="14.25">
      <c r="A13" s="14"/>
      <c r="B13" s="42" t="s">
        <v>80</v>
      </c>
      <c r="C13" s="66">
        <v>0.005888777459513994</v>
      </c>
      <c r="D13" s="14"/>
      <c r="E13" s="14"/>
    </row>
    <row r="14" spans="1:5" ht="14.25">
      <c r="A14" s="14"/>
      <c r="B14" s="42" t="s">
        <v>67</v>
      </c>
      <c r="C14" s="66">
        <v>0.006018684886865966</v>
      </c>
      <c r="D14" s="14"/>
      <c r="E14" s="14"/>
    </row>
    <row r="15" spans="1:5" ht="14.25">
      <c r="A15" s="14"/>
      <c r="B15" s="42" t="s">
        <v>79</v>
      </c>
      <c r="C15" s="66">
        <v>0.006681735894536578</v>
      </c>
      <c r="D15" s="14"/>
      <c r="E15" s="14"/>
    </row>
    <row r="16" spans="1:5" ht="14.25">
      <c r="A16" s="14"/>
      <c r="B16" s="42" t="s">
        <v>60</v>
      </c>
      <c r="C16" s="66">
        <v>0.008602499842001121</v>
      </c>
      <c r="D16" s="14"/>
      <c r="E16" s="14"/>
    </row>
    <row r="17" spans="2:3" ht="14.25">
      <c r="B17" s="42" t="s">
        <v>20</v>
      </c>
      <c r="C17" s="68">
        <v>-0.007569349867392994</v>
      </c>
    </row>
    <row r="18" spans="2:3" ht="14.25">
      <c r="B18" s="14" t="s">
        <v>25</v>
      </c>
      <c r="C18" s="79">
        <v>0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"/>
  <sheetViews>
    <sheetView zoomScale="80" zoomScaleNormal="80" zoomScalePageLayoutView="0" workbookViewId="0" topLeftCell="A1">
      <selection activeCell="G4" sqref="G4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43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109" t="s">
        <v>48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30.75" thickBot="1">
      <c r="A2" s="3" t="s">
        <v>22</v>
      </c>
      <c r="B2" s="3" t="s">
        <v>11</v>
      </c>
      <c r="C2" s="38" t="s">
        <v>10</v>
      </c>
      <c r="D2" s="38" t="s">
        <v>8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69">
        <v>1</v>
      </c>
      <c r="B3" s="90" t="s">
        <v>52</v>
      </c>
      <c r="C3" s="91" t="s">
        <v>52</v>
      </c>
      <c r="D3" s="94" t="s">
        <v>52</v>
      </c>
      <c r="E3" s="95" t="s">
        <v>52</v>
      </c>
      <c r="F3" s="83" t="s">
        <v>52</v>
      </c>
      <c r="G3" s="95" t="s">
        <v>52</v>
      </c>
      <c r="H3" s="96" t="s">
        <v>52</v>
      </c>
      <c r="I3" s="97" t="s">
        <v>52</v>
      </c>
      <c r="J3" s="98" t="s">
        <v>52</v>
      </c>
    </row>
    <row r="4" spans="1:10" ht="15.75" thickBot="1">
      <c r="A4" s="128" t="s">
        <v>23</v>
      </c>
      <c r="B4" s="129"/>
      <c r="C4" s="52" t="s">
        <v>24</v>
      </c>
      <c r="D4" s="52" t="s">
        <v>24</v>
      </c>
      <c r="E4" s="53" t="s">
        <v>52</v>
      </c>
      <c r="F4" s="54" t="s">
        <v>52</v>
      </c>
      <c r="G4" s="52" t="s">
        <v>24</v>
      </c>
      <c r="H4" s="52" t="s">
        <v>24</v>
      </c>
      <c r="I4" s="52" t="s">
        <v>24</v>
      </c>
      <c r="J4" s="55" t="s">
        <v>24</v>
      </c>
    </row>
  </sheetData>
  <sheetProtection/>
  <mergeCells count="2">
    <mergeCell ref="A1:J1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109" t="s">
        <v>40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ht="15.75" customHeight="1" thickBot="1">
      <c r="A2" s="113" t="s">
        <v>22</v>
      </c>
      <c r="B2" s="117" t="s">
        <v>11</v>
      </c>
      <c r="C2" s="119" t="s">
        <v>12</v>
      </c>
      <c r="D2" s="121" t="s">
        <v>13</v>
      </c>
      <c r="E2" s="115" t="s">
        <v>14</v>
      </c>
      <c r="F2" s="116"/>
      <c r="G2" s="116"/>
      <c r="H2" s="116"/>
      <c r="I2" s="116"/>
      <c r="J2" s="116"/>
      <c r="K2" s="116"/>
      <c r="L2" s="116"/>
    </row>
    <row r="3" spans="1:12" ht="63.75" customHeight="1" thickBot="1">
      <c r="A3" s="114"/>
      <c r="B3" s="118"/>
      <c r="C3" s="120"/>
      <c r="D3" s="122"/>
      <c r="E3" s="4" t="s">
        <v>15</v>
      </c>
      <c r="F3" s="4" t="s">
        <v>41</v>
      </c>
      <c r="G3" s="4" t="s">
        <v>16</v>
      </c>
      <c r="H3" s="4" t="s">
        <v>17</v>
      </c>
      <c r="I3" s="4" t="s">
        <v>18</v>
      </c>
      <c r="J3" s="4" t="s">
        <v>51</v>
      </c>
      <c r="K3" s="4" t="s">
        <v>19</v>
      </c>
      <c r="L3" s="1" t="s">
        <v>43</v>
      </c>
    </row>
    <row r="4" spans="1:12" ht="14.25">
      <c r="A4" s="99">
        <v>1</v>
      </c>
      <c r="B4" s="100" t="s">
        <v>52</v>
      </c>
      <c r="C4" s="101" t="s">
        <v>52</v>
      </c>
      <c r="D4" s="101" t="s">
        <v>52</v>
      </c>
      <c r="E4" s="102" t="s">
        <v>52</v>
      </c>
      <c r="F4" s="102" t="s">
        <v>52</v>
      </c>
      <c r="G4" s="102" t="s">
        <v>52</v>
      </c>
      <c r="H4" s="102" t="s">
        <v>52</v>
      </c>
      <c r="I4" s="102" t="s">
        <v>52</v>
      </c>
      <c r="J4" s="102" t="s">
        <v>52</v>
      </c>
      <c r="K4" s="103" t="s">
        <v>52</v>
      </c>
      <c r="L4" s="103" t="s">
        <v>52</v>
      </c>
    </row>
    <row r="5" spans="1:12" ht="15.75" thickBot="1">
      <c r="A5" s="69"/>
      <c r="B5" s="73" t="s">
        <v>50</v>
      </c>
      <c r="C5" s="72" t="s">
        <v>24</v>
      </c>
      <c r="D5" s="72" t="s">
        <v>24</v>
      </c>
      <c r="E5" s="70" t="s">
        <v>52</v>
      </c>
      <c r="F5" s="70" t="s">
        <v>52</v>
      </c>
      <c r="G5" s="70" t="s">
        <v>52</v>
      </c>
      <c r="H5" s="70" t="s">
        <v>52</v>
      </c>
      <c r="I5" s="70" t="s">
        <v>52</v>
      </c>
      <c r="J5" s="70" t="s">
        <v>52</v>
      </c>
      <c r="K5" s="72" t="s">
        <v>24</v>
      </c>
      <c r="L5" s="70" t="s">
        <v>52</v>
      </c>
    </row>
    <row r="6" spans="1:12" s="9" customFormat="1" ht="14.25">
      <c r="A6" s="112" t="s">
        <v>42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</row>
    <row r="7" spans="12:15" ht="14.25">
      <c r="L7"/>
      <c r="M7"/>
      <c r="N7"/>
      <c r="O7"/>
    </row>
  </sheetData>
  <sheetProtection/>
  <mergeCells count="7">
    <mergeCell ref="A1:L1"/>
    <mergeCell ref="E2:L2"/>
    <mergeCell ref="A6:L6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"/>
  <sheetViews>
    <sheetView zoomScale="85" zoomScaleNormal="85" zoomScalePageLayoutView="0" workbookViewId="0" topLeftCell="A1">
      <selection activeCell="C4" sqref="C4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23" t="s">
        <v>37</v>
      </c>
      <c r="B1" s="123"/>
      <c r="C1" s="123"/>
      <c r="D1" s="123"/>
      <c r="E1" s="123"/>
      <c r="F1" s="123"/>
      <c r="G1" s="123"/>
    </row>
    <row r="2" spans="1:7" s="11" customFormat="1" ht="15.75" thickBot="1">
      <c r="A2" s="113" t="s">
        <v>22</v>
      </c>
      <c r="B2" s="105" t="s">
        <v>11</v>
      </c>
      <c r="C2" s="126" t="s">
        <v>28</v>
      </c>
      <c r="D2" s="125"/>
      <c r="E2" s="126" t="s">
        <v>29</v>
      </c>
      <c r="F2" s="125"/>
      <c r="G2" s="107" t="s">
        <v>44</v>
      </c>
    </row>
    <row r="3" spans="1:7" s="11" customFormat="1" ht="15.75" thickBot="1">
      <c r="A3" s="114"/>
      <c r="B3" s="106"/>
      <c r="C3" s="29" t="s">
        <v>32</v>
      </c>
      <c r="D3" s="29" t="s">
        <v>30</v>
      </c>
      <c r="E3" s="29" t="s">
        <v>31</v>
      </c>
      <c r="F3" s="29" t="s">
        <v>30</v>
      </c>
      <c r="G3" s="127"/>
    </row>
    <row r="4" spans="1:7" ht="14.25" customHeight="1">
      <c r="A4" s="82">
        <v>1</v>
      </c>
      <c r="B4" s="89" t="s">
        <v>52</v>
      </c>
      <c r="C4" s="30" t="s">
        <v>52</v>
      </c>
      <c r="D4" s="93" t="s">
        <v>52</v>
      </c>
      <c r="E4" s="31" t="s">
        <v>52</v>
      </c>
      <c r="F4" s="93" t="s">
        <v>52</v>
      </c>
      <c r="G4" s="92" t="s">
        <v>52</v>
      </c>
    </row>
    <row r="5" spans="1:7" ht="15.75" thickBot="1">
      <c r="A5" s="60"/>
      <c r="B5" s="48" t="s">
        <v>23</v>
      </c>
      <c r="C5" s="49" t="s">
        <v>52</v>
      </c>
      <c r="D5" s="62" t="s">
        <v>52</v>
      </c>
      <c r="E5" s="50" t="s">
        <v>52</v>
      </c>
      <c r="F5" s="62" t="s">
        <v>52</v>
      </c>
      <c r="G5" s="51" t="s">
        <v>52</v>
      </c>
    </row>
    <row r="7" ht="14.25">
      <c r="A7" s="11"/>
    </row>
    <row r="8" ht="14.25">
      <c r="A8" s="11"/>
    </row>
    <row r="9" ht="14.25">
      <c r="A9" s="11"/>
    </row>
    <row r="10" ht="12.75"/>
    <row r="11" ht="12.75"/>
    <row r="12" ht="12.75"/>
    <row r="13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="85" zoomScaleNormal="85" zoomScalePageLayoutView="0" workbookViewId="0" topLeftCell="A1">
      <selection activeCell="B3" sqref="B3:C4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11</v>
      </c>
      <c r="C1" s="2" t="s">
        <v>15</v>
      </c>
      <c r="D1" s="21"/>
      <c r="E1" s="21"/>
    </row>
    <row r="2" spans="1:5" ht="14.25">
      <c r="A2" s="21"/>
      <c r="B2" s="89" t="s">
        <v>52</v>
      </c>
      <c r="C2" s="68" t="s">
        <v>52</v>
      </c>
      <c r="D2" s="21"/>
      <c r="E2" s="21"/>
    </row>
    <row r="3" spans="1:4" ht="14.25">
      <c r="A3" s="21"/>
      <c r="B3" s="85" t="s">
        <v>20</v>
      </c>
      <c r="C3" s="104">
        <v>-0.007569349867392994</v>
      </c>
      <c r="D3" s="21"/>
    </row>
    <row r="4" spans="2:3" ht="14.25">
      <c r="B4" s="84" t="s">
        <v>25</v>
      </c>
      <c r="C4" s="104">
        <v>0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4.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109" t="s">
        <v>49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30.75" thickBot="1">
      <c r="A2" s="3" t="s">
        <v>22</v>
      </c>
      <c r="B2" s="39" t="s">
        <v>11</v>
      </c>
      <c r="C2" s="1" t="s">
        <v>10</v>
      </c>
      <c r="D2" s="1" t="s">
        <v>8</v>
      </c>
      <c r="E2" s="4" t="s">
        <v>1</v>
      </c>
      <c r="F2" s="4" t="s">
        <v>33</v>
      </c>
      <c r="G2" s="4" t="s">
        <v>34</v>
      </c>
      <c r="H2" s="1" t="s">
        <v>35</v>
      </c>
      <c r="I2" s="1" t="s">
        <v>5</v>
      </c>
      <c r="J2" s="1" t="s">
        <v>6</v>
      </c>
    </row>
    <row r="3" spans="1:10" ht="14.25" customHeight="1">
      <c r="A3" s="40">
        <v>1</v>
      </c>
      <c r="B3" s="76" t="s">
        <v>61</v>
      </c>
      <c r="C3" s="76" t="s">
        <v>7</v>
      </c>
      <c r="D3" s="76" t="s">
        <v>69</v>
      </c>
      <c r="E3" s="78">
        <v>4003147.25</v>
      </c>
      <c r="F3" s="11">
        <v>173506</v>
      </c>
      <c r="G3" s="78">
        <v>23.0721</v>
      </c>
      <c r="H3" s="77">
        <v>10</v>
      </c>
      <c r="I3" s="76" t="s">
        <v>70</v>
      </c>
      <c r="J3" s="41" t="s">
        <v>26</v>
      </c>
    </row>
    <row r="4" spans="1:10" ht="14.25" customHeight="1">
      <c r="A4" s="40">
        <v>2</v>
      </c>
      <c r="B4" s="76" t="s">
        <v>63</v>
      </c>
      <c r="C4" s="76" t="s">
        <v>7</v>
      </c>
      <c r="D4" s="76" t="s">
        <v>9</v>
      </c>
      <c r="E4" s="78">
        <v>3632761.69</v>
      </c>
      <c r="F4" s="11">
        <v>152637</v>
      </c>
      <c r="G4" s="78">
        <v>23.8</v>
      </c>
      <c r="H4" s="77">
        <v>100</v>
      </c>
      <c r="I4" s="76" t="s">
        <v>64</v>
      </c>
      <c r="J4" s="41" t="s">
        <v>26</v>
      </c>
    </row>
    <row r="5" spans="1:10" ht="15.75" thickBot="1">
      <c r="A5" s="128" t="s">
        <v>23</v>
      </c>
      <c r="B5" s="129"/>
      <c r="C5" s="52" t="s">
        <v>24</v>
      </c>
      <c r="D5" s="52" t="s">
        <v>24</v>
      </c>
      <c r="E5" s="65">
        <f>SUM(E3:E4)</f>
        <v>7635908.9399999995</v>
      </c>
      <c r="F5" s="64">
        <f>SUM(F3:F4)</f>
        <v>326143</v>
      </c>
      <c r="G5" s="52" t="s">
        <v>24</v>
      </c>
      <c r="H5" s="52" t="s">
        <v>24</v>
      </c>
      <c r="I5" s="52" t="s">
        <v>24</v>
      </c>
      <c r="J5" s="55" t="s">
        <v>24</v>
      </c>
    </row>
  </sheetData>
  <sheetProtection/>
  <mergeCells count="2">
    <mergeCell ref="A1:J1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2024-03-29T09:50:09Z</dcterms:modified>
  <cp:category>Analytics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